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\PycharmProjects\decrypt_data\"/>
    </mc:Choice>
  </mc:AlternateContent>
  <xr:revisionPtr revIDLastSave="0" documentId="13_ncr:1_{CD833F46-FAB7-4FB8-8061-DD8C889FAE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D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</calcChain>
</file>

<file path=xl/sharedStrings.xml><?xml version="1.0" encoding="utf-8"?>
<sst xmlns="http://schemas.openxmlformats.org/spreadsheetml/2006/main" count="1556" uniqueCount="564">
  <si>
    <t>date</t>
  </si>
  <si>
    <t>route</t>
  </si>
  <si>
    <t>userIds</t>
  </si>
  <si>
    <t>2023-06-04</t>
  </si>
  <si>
    <t>/be/addon/banners</t>
  </si>
  <si>
    <t>14857, 909, 17387, 4183, 13068, 16339, 17370, 17179, 17330, 17388, 4036, 6916, 15728, 124, 16984, 15423, 16561, 17074, 17255, 17020, 15994, 8548, 14958, 507, 14114, 15638, 17282, 1346, 10511, 13575, 16995, 17394, 17108, 2155, 1491, 15119, 17395, 3873, 17297, 17396, 16255, 15417, 14985, 17013, 16814, 14687, 17270, 5881, 16523, 16789, 3610, 17397, 9949, 17319, 22, 17385, 13688, 17203, 16854, 9002, 46, 17401, 17291, 17266, 17164, 4201, 7041, 17409, 3741, 1340, 16824, 15936, 17090, 16783, 17405, 6258, 14283, 8986, 12921, 17315, 5809, 16202, 13557, 17410, 1331, 17399, 17017, 13925, 6554, 17068, 16550, 17103, 17412, 16860, 12893, 11246, 15840, 5245, 3109, 17200, 17314, 16711, 12629, 14054, 17386, 13860, 16531, 17151, 13109, 16686, 3569, 16487, 17069, 15529, 7460, 17226, 630, 17390, 4775, 17391, 17392, 17378, 6447, 13619, 17119, 17400, 16661, 7815, 17403, 17407, 15029, 17408, 17406, 16755, 2280, 17273, 16652, 17192, 16858, 16870, 17411, 17305, 20, 5997, 17131, 11094, 8481, 276, 16811, 14, 16704, 14060, 157, 16700, 16037, 4296, 4333, 17100, 13521, 12766, 3990, 11528, 13086, 14201, 4337, 16157, 17349, 9847, 16028, 17393, 3742, 17080, 17398, 10742, 4741, 13426, 16960, 17402, 17169, 17259, 17404, 10271, 8897, 16308, 17157, 14174, 11088, 1490, 8388, 17072, 13954, 11266, 17389, 5499, 11633, 3865, 15249, 15729, 17323, 11518, 13333, 575, 16599, 17209, 12624, 15495, 17, 3565, 15013, 633, 3737, 2288, 12676, 10982</t>
  </si>
  <si>
    <t>/be/addon/tradingview/history</t>
  </si>
  <si>
    <t>17401, 17315, 17017, 17305, 13860, 15994, 9949, 17398, 4333, 14201, 17203, 16028, 11088, 16599, 3569, 3565</t>
  </si>
  <si>
    <t>/be/bpi</t>
  </si>
  <si>
    <t>16339, 17370, 17179, 17388, 124, 15423, 16561, 15994, 8548, 14114, 3865, 13086, 10511, 16995, 17394, 2155, 1491, 15119, 3873, 17395, 17396, 16255, 17270, 3610, 16789, 17397, 13333, 9949, 17319, 13688, 17203, 17291, 17164, 17409, 1340, 17013, 15936, 17090, 7041, 16783, 8986, 5809, 13557, 17410, 17399, 13925, 17401, 16550, 16860, 12893, 16202, 11246, 15840, 22, 12629, 14054, 17385, 13860, 13109, 3569, 15728, 15638, 15529, 17266, 17387, 630, 909, 46, 17390, 17391, 17378, 6447, 17119, 13426, 7815, 15029, 17407, 17408, 2280, 17405, 16652, 17192, 17392, 6554, 17017, 633, 20, 17131, 11094, 8481, 17314, 157, 14060, 14687, 16037, 4296, 4333, 17305, 11528, 1346, 17315, 14, 14201, 4337, 17349, 16157, 9847, 16028, 17393, 3742, 14283, 17169, 17402, 17273, 16960, 17403, 17406, 10271, 16487, 16308, 1490, 8388, 3109, 16711, 11266, 17389, 5499, 11633, 15249, 17282, 11518, 17398, 575, 6258, 16599, 17209, 12624, 17400, 16854, 17411, 17, 3565, 17103, 15013, 3737, 2288, 276, 16858, 16811, 17200</t>
  </si>
  <si>
    <t>/be/cash-flow/categories</t>
  </si>
  <si>
    <t>8548, 16789, 17203, 7041, 3741, 13109, 15529, 17119, 4333, 17100, 17393</t>
  </si>
  <si>
    <t>/be/cash-flow/tickers</t>
  </si>
  <si>
    <t>17387, 16339, 17370, 17179, 17388, 17330, 4036, 124, 15423, 16561, 15994, 8548, 14114, 3865, 1346, 17266, 16995, 11518, 17394, 2155, 1491, 15119, 3873, 17395, 17396, 16255, 17270, 3610, 16789, 17397, 22, 17203, 17119, 13688, 9002, 17401, 17291, 16028, 17164, 11094, 17409, 7041, 3741, 1340, 16652, 17013, 15936, 17090, 16783, 8986, 17405, 17315, 5809, 13557, 17410, 17399, 13925, 17305, 3737, 15840, 16550, 17103, 17412, 16860, 12893, 16202, 11246, 7815, 16858, 5245, 17200, 17314, 16711, 12629, 14054, 17385, 17386, 13860, 13109, 3569, 15728, 507, 15638, 17282, 15529, 630, 909, 46, 17390, 4775, 17391, 17392, 17378, 6447, 17393, 9949, 17319, 17400, 13426, 17407, 15029, 17408, 17406, 17403, 2280, 17192, 17017, 17411, 8897, 20, 17131, 8481, 157, 14060, 14687, 16037, 4296, 4333, 17100, 11528, 13086, 15729, 14, 14201, 4337, 17349, 16157, 9847, 3742, 17398, 16960, 14283, 17402, 17169, 17273, 16854, 17404, 16487, 633, 16308, 14174, 1490, 8388, 3109, 14857, 11266, 17389, 5499, 11633, 15249, 13333, 575, 6258, 16599, 17209, 12624, 15495, 6554, 17, 3565, 15013, 2288, 276, 16811</t>
  </si>
  <si>
    <t>/be/categories</t>
  </si>
  <si>
    <t>17387, 4183, 16339, 17370, 17179, 17330, 17388, 124, 16984, 15423, 16561, 15994, 8548, 14958, 507, 14114, 15638, 17069, 17266, 16995, 17226, 17394, 17108, 2155, 1491, 15119, 3873, 17395, 17396, 16255, 17013, 16814, 17270, 16523, 3610, 16789, 17397, 13333, 9949, 22, 17385, 17401, 17291, 17164, 4201, 17409, 1340, 16824, 15936, 7815, 17090, 16783, 6258, 8986, 17405, 17315, 5809, 16652, 13557, 17410, 1331, 13925, 3737, 16550, 17412, 16860, 12893, 16202, 11246, 15840, 17200, 17314, 12629, 14054, 17386, 13860, 13109, 16686, 3569, 15728, 10511, 15529, 17068, 630, 46, 909, 17390, 4775, 17391, 17392, 17378, 6447, 17319, 17400, 13688, 17407, 15029, 17408, 17406, 17403, 2280, 17192, 16858, 6554, 17017, 17411, 20, 17131, 11094, 8481, 276, 10982, 17072, 157, 14060, 14687, 16037, 4296, 4333, 17305, 11528, 13086, 15729, 14, 14201, 4337, 16157, 17349, 9847, 16028, 17393, 3742, 17398, 10742, 4741, 13426, 16960, 14283, 17402, 17169, 17273, 16854, 17404, 16487, 8897, 16308, 11088, 17074, 1490, 17103, 8388, 3109, 16711, 11266, 17389, 5499, 11633, 3865, 15249, 17282, 1346, 11518, 575, 17399, 17119, 16599, 17209, 12624, 17203, 17, 3565, 15013, 633, 2288, 12676, 16811</t>
  </si>
  <si>
    <t>/be/categories/chart/cac-chi-so-tai-chinh</t>
  </si>
  <si>
    <t>16339, 124, 507, 17108, 2155, 9949, 17385, 17013, 7815, 15936, 17401, 16652, 8986, 17315, 10982, 13860, 3569, 14114, 17226, 15529, 4775, 17291, 2280, 16858, 4333, 17388, 15638, 16157, 14, 14201, 17266, 15029, 16202, 16028, 16811, 17305, 17370, 17398, 17397, 6554, 17090, 12676, 22</t>
  </si>
  <si>
    <t>/be/categories/chart/co-cau-thi-truong</t>
  </si>
  <si>
    <t>16339, 124, 507, 15638, 17226, 17108, 2155, 9949, 17385, 17013, 7815, 15936, 17401, 16652, 8986, 17315, 13860, 3569, 15529, 4775, 17291, 2280, 16858, 10982, 4333, 17388, 14114, 16157, 14, 14201, 17266, 15029, 16202, 16028, 17305, 17370, 17398, 17397, 6554, 17090, 12676, 16811, 22</t>
  </si>
  <si>
    <t>/be/categories/chart/dinh-gia-thi-truong</t>
  </si>
  <si>
    <t>17387, 13068, 2155, 17013, 17405, 12893, 17385, 13860, 3569, 17226, 16995, 17391, 7815, 17273, 22, 16037, 17305, 9847, 14201, 3610, 17068, 17392, 17103, 16202, 6447, 17266, 17319, 17398, 17169, 17164, 13925</t>
  </si>
  <si>
    <t>/be/categories/chart/phan-tich-chi-so-tai-chinh</t>
  </si>
  <si>
    <t>16339, 124, 507, 17226, 17108, 2155, 17385, 17013, 7815, 15936, 17401, 16652, 8986, 17315, 13860, 3569, 14114, 15529, 4775, 9949, 17291, 2280, 16858, 10982, 4333, 17388, 15638, 16157, 14, 14201, 17266, 15029, 16202, 16028, 22, 17305, 17370, 17398, 17397, 6554, 17090, 12676, 16811</t>
  </si>
  <si>
    <t>/be/categories/chart/vung-dinh-gia</t>
  </si>
  <si>
    <t>16339, 124, 507, 15638, 17226, 17108, 2155, 17385, 17013, 7815, 15936, 17401, 16652, 8986, 10982, 13860, 3569, 15529, 4775, 9949, 17291, 2280, 16858, 17315, 4333, 14114, 16157, 14, 14201, 17266, 17388, 15029, 16202, 16028, 22, 17305, 17370, 17398, 17397, 6554, 17090, 12676, 16811</t>
  </si>
  <si>
    <t>/be/categories/rs</t>
  </si>
  <si>
    <t>11528, 3865, 15638, 14114, 17282, 1346, 17266, 16995, 17226, 17394, 2155, 1491, 15119, 3873, 17395, 17396, 16255, 17388, 17270, 3610, 17397, 9949, 17319, 22, 13688, 17203, 17385, 16854, 17401, 17291, 17013, 17405, 17164, 17409, 1340, 15936, 7815, 17090, 16783, 8986, 17315, 16652, 5809, 13557, 17410, 17399, 6554, 17017, 13925, 16550, 17412, 16860, 12893, 16202, 11246, 15840, 17200, 17314, 10982, 13086, 15529, 17387, 630, 909, 46, 17390, 4775, 17391, 17392, 17378, 6447, 11518, 17400, 13426, 17407, 15029, 17408, 17406, 17403, 2280, 17192, 16858, 16487, 17411, 15994, 20, 17131, 11094, 8481, 3109, 16711, 3569, 14, 14201, 4337, 17349, 16157, 9847, 16028, 17393, 3742, 17398, 16960, 14054, 14283, 17402, 17169, 17273, 17404, 3737, 16308, 1490, 17103, 8388, 16811, 15249, 13333, 575, 11633, 6258, 16599, 17209, 12624, 16561, 17, 3565, 15013, 633, 2288, 276, 14687, 12676</t>
  </si>
  <si>
    <t>/be/categories/rs/ranking</t>
  </si>
  <si>
    <t>17387, 4183, 16339, 17370, 17179, 17330, 17388, 124, 16984, 15423, 16561, 15994, 8548, 14958, 507, 14114, 3865, 15638, 1346, 17069, 17266, 16995, 17226, 11518, 17394, 17108, 2155, 1491, 15119, 3873, 17395, 17396, 16255, 17013, 16814, 17270, 16523, 3610, 16789, 17397, 9949, 17319, 22, 17385, 13688, 17203, 17401, 17291, 17405, 17164, 4201, 17409, 1340, 16824, 15936, 7815, 17090, 16783, 6258, 8986, 17315, 5809, 16652, 13557, 17410, 1331, 17399, 13925, 16550, 17412, 16860, 12893, 16202, 11246, 15840, 276, 17200, 10982, 12629, 14054, 17386, 13860, 13109, 16686, 3569, 15728, 10511, 17068, 15529, 630, 46, 909, 17390, 4775, 17391, 17392, 17378, 6447, 17400, 17407, 15029, 17408, 17406, 17403, 2280, 17192, 16858, 6554, 17017, 20, 17131, 11094, 8481, 17314, 17072, 157, 14060, 14687, 16037, 4296, 4333, 17305, 13086, 15729, 14, 14201, 4337, 16157, 17349, 9847, 16028, 17393, 3742, 17398, 10742, 4741, 13426, 14283, 17402, 17169, 17273, 16960, 16854, 17404, 16487, 633, 8897, 16308, 11088, 17074, 1490, 17103, 8388, 3109, 16711, 11266, 17389, 5499, 11633, 15249, 11528, 17282, 13333, 575, 17119, 16599, 17209, 12624, 17411, 17, 3565, 15013, 3737, 2288, 12676, 16811</t>
  </si>
  <si>
    <t>/be/filters</t>
  </si>
  <si>
    <t>14201, 17108, 17405, 17315, 13925, 17305, 17385, 13860, 17368, 17391, 16599, 17406, 17401, 16858, 11094, 13521, 17403, 16860, 16202, 16028, 17398, 3569, 17409</t>
  </si>
  <si>
    <t>/be/filters/fa/doanh-nghiep-co-cua-de-danh</t>
  </si>
  <si>
    <t>13925, 17305, 17406, 14201, 16202, 16028</t>
  </si>
  <si>
    <t>/be/filters/fa/doanh-nghiep-cocc</t>
  </si>
  <si>
    <t>17315, 17305, 13925, 14201, 16202</t>
  </si>
  <si>
    <t>/be/filters/fa/doanh-nghiep-fast-and-furious</t>
  </si>
  <si>
    <t>13860, 17305, 14201, 17403, 13925, 16202, 16028</t>
  </si>
  <si>
    <t>/be/filters/fa/doanh-nghiep-nha-cao-cua-rong</t>
  </si>
  <si>
    <t>17305, 16858, 14201, 16202</t>
  </si>
  <si>
    <t>/be/filters/fa/doanh-nghiep-tay-hom-chia-khoa</t>
  </si>
  <si>
    <t>17315, 17391, 13925, 17305, 14201, 16202</t>
  </si>
  <si>
    <t>/be/filters/ta/co-phieu-dan-dat</t>
  </si>
  <si>
    <t>17108, 17405, 13860, 17368, 14201, 17398, 16599</t>
  </si>
  <si>
    <t>/be/filters/ta/co-phieu-dot-bien</t>
  </si>
  <si>
    <t>14201, 16860, 16599, 3569</t>
  </si>
  <si>
    <t>/be/filters/ta/co-phieu-xu-huong-dong-tien</t>
  </si>
  <si>
    <t>14201, 13860, 17368, 13521, 16599, 3569</t>
  </si>
  <si>
    <t>/be/macro/chart/chi-so-quan-tri-mua-hang-pmi</t>
  </si>
  <si>
    <t>/be/macro/chart/chi-so-san-xuat-cong-nghiep-iip</t>
  </si>
  <si>
    <t>/be/macro/chart/co-cau-cpi</t>
  </si>
  <si>
    <t>16755, 17169</t>
  </si>
  <si>
    <t>/be/macro/chart/cpi-tt</t>
  </si>
  <si>
    <t>16995, 17169, 16858, 17401, 22, 16255, 17315, 3565, 16860, 16652, 15936, 6554, 17090</t>
  </si>
  <si>
    <t>/be/macro/chart/gia-tri-xuat-khau</t>
  </si>
  <si>
    <t>17401, 16854, 16755</t>
  </si>
  <si>
    <t>/be/macro/chart/tien-do-giai-ngan-dau-tu-cong</t>
  </si>
  <si>
    <t>/be/macro/chart/tong-san-pham-quoc-noi-gdp</t>
  </si>
  <si>
    <t>17315, 17392</t>
  </si>
  <si>
    <t>/be/macro/type-group</t>
  </si>
  <si>
    <t>/be/market/highlight</t>
  </si>
  <si>
    <t>17330, 16984, 8548, 14958, 16789, 17385, 15840, 10511, 15529, 17401, 11094, 4333, 15729, 17393, 17266, 10982, 17389, 17398, 17119, 8897</t>
  </si>
  <si>
    <t>/be/market/market-overview-content</t>
  </si>
  <si>
    <t>17387, 4183, 16339, 17370, 17179, 17388, 124, 15423, 16561, 15994, 14114, 1346, 17069, 16995, 17394, 2155, 1491, 15119, 3873, 17395, 17396, 16255, 17013, 16814, 17270, 16523, 3610, 17397, 17319, 22, 17203, 10742, 16854, 17401, 17164, 4201, 17409, 1340, 16824, 15936, 17090, 16783, 6258, 8986, 17405, 17315, 5809, 13557, 17410, 1331, 17399, 13925, 16550, 17412, 16860, 12893, 16202, 11246, 15840, 3109, 17200, 17314, 7815, 12629, 14054, 17385, 17386, 13860, 13109, 16686, 3569, 15728, 15529, 17266, 17068, 630, 46, 909, 17390, 17391, 17392, 17378, 6447, 17400, 13688, 17291, 17407, 15029, 17408, 17406, 17403, 2280, 16652, 17192, 17017, 17411, 20, 17131, 11094, 8481, 276, 16711, 157, 14060, 14687, 16037, 4296, 4333, 17305, 11528, 13086, 14, 14201, 4337, 16157, 17349, 9847, 16028, 17393, 3742, 9949, 17398, 4741, 13426, 16960, 14283, 17402, 17169, 17273, 17404, 6554, 16487, 16308, 11088, 17074, 1490, 17103, 8388, 17072, 11266, 17389, 5499, 15638, 11633, 3865, 15249, 17282, 11518, 13333, 575, 16599, 17209, 12624, 17, 3565, 15013, 633, 3737, 2288, 16858, 16811</t>
  </si>
  <si>
    <t>/be/news/query</t>
  </si>
  <si>
    <t>17387, 4183, 16339, 17370, 17179, 17388, 124, 15423, 16561, 17074, 15994, 8548, 15417, 14114, 1346, 17069, 13575, 17266, 16995, 14201, 17394, 2155, 1491, 15119, 3873, 17395, 17297, 17396, 16255, 14985, 17013, 16814, 17270, 5881, 16523, 3610, 17397, 17319, 22, 17203, 16854, 17385, 17401, 17164, 4201, 17409, 1340, 7815, 16824, 15936, 17090, 16783, 6258, 8986, 12921, 17405, 17315, 5809, 16202, 13557, 17410, 1331, 17399, 16550, 16652, 13925, 17412, 16860, 12893, 11246, 15840, 3109, 17200, 11094, 16811, 17314, 16711, 12629, 14054, 17386, 13860, 13109, 16686, 3569, 15728, 15529, 7460, 17068, 630, 46, 909, 17390, 17391, 17392, 17378, 6447, 13619, 9949, 17400, 13688, 16661, 17291, 17407, 15029, 17406, 17408, 17403, 2280, 17273, 17192, 17017, 17411, 20, 17131, 8481, 276, 14060, 157, 14687, 16700, 16037, 4296, 4333, 17305, 507, 11528, 13086, 14, 4337, 16157, 17349, 9847, 16028, 17393, 3742, 17080, 17398, 10742, 4741, 13426, 16960, 14283, 17402, 17169, 17404, 6554, 16487, 16308, 11088, 1490, 17103, 8388, 17072, 11266, 17389, 5499, 15638, 11633, 3865, 15249, 17282, 11518, 13333, 575, 16599, 17209, 12624, 17, 3565, 15013, 633, 3737, 2288, 16858</t>
  </si>
  <si>
    <t>/be/public/bpi</t>
  </si>
  <si>
    <t>17068, 17394, 1331</t>
  </si>
  <si>
    <t>/be/public/cash-flow/tickers</t>
  </si>
  <si>
    <t>17394, 17068, 1331</t>
  </si>
  <si>
    <t>/be/public/categories/rs</t>
  </si>
  <si>
    <t>17387, 4183, 16339, 17370, 17179, 17330, 17388, 124, 16984, 15423, 16561, 15994, 8548, 14958, 507, 14114, 17394, 17108, 16789, 17385, 15840, 17013, 12629, 14054, 17386, 13860, 13109, 16686, 3569, 15728, 10511, 17068, 15529, 17401, 1331, 8897, 11094, 157, 14060, 14687, 16037, 4296, 4333, 17305, 15729, 16157, 17393, 17266, 10982, 11266, 6447, 17389, 5499, 15638, 11633, 3865, 17398, 17119</t>
  </si>
  <si>
    <t>/be/public/macro/chart</t>
  </si>
  <si>
    <t>16487, 15728, 8548, 14985, 17395, 17013, 16755, 15936, 5809, 17385, 13860, 3569, 16995, 17391, 17266, 2280, 16854, 17408, 17401, 16652, 17192, 17392, 16858, 7815, 17405, 17131, 11094, 16811, 16202, 16037, 17226, 14, 14201, 16028, 17305, 15994, 13086, 17387, 17398, 17315, 17411, 6554, 16255, 22, 16860, 17169, 3565, 17103, 17164, 17090, 16550, 17017, 12676, 17407</t>
  </si>
  <si>
    <t>/be/public/macro/chart/ty-gia-usd-vnd</t>
  </si>
  <si>
    <t>8548, 17013, 17385, 16995, 16550, 16037, 14, 14201, 17103, 17090, 15994, 17387, 16858, 6554, 17401, 17315</t>
  </si>
  <si>
    <t>/be/public/tickers/rs</t>
  </si>
  <si>
    <t>16339, 17179, 124, 15994, 17108, 17068, 17385, 3569, 507, 14114, 4333, 17305, 17388</t>
  </si>
  <si>
    <t>/be/tickers</t>
  </si>
  <si>
    <t>17305, 14857, 17387, 17370, 16339, 17330, 4036, 124, 15994, 507, 14114, 17282, 14201, 17368, 2155, 15119, 3873, 14687, 16789, 17385, 13688, 17266, 3610, 11094, 16652, 3741, 17401, 17405, 8986, 13557, 17315, 16028, 13925, 17090, 15840, 17392, 22, 17068, 16550, 17103, 16860, 7815, 16202, 11246, 12893, 16858, 16755, 5245, 16811, 17314, 16711, 13860, 16531, 17151, 13109, 16686, 3569, 16995, 15529, 4775, 17378, 6447, 17393, 17119, 17406, 17291, 2280, 17408, 14054, 8897, 5997, 17017, 17409, 157, 8803, 4333, 12766, 3990, 15729, 9847, 17394, 16400, 9002, 17259, 11633, 17403, 17388, 3737, 17157, 14174, 11088, 13954, 15638, 17398, 16599, 17397, 15495, 17203, 13426, 17410, 16255, 17402, 17399, 17164, 3565, 2288, 276</t>
  </si>
  <si>
    <t>/be/tickers/chart-criteria</t>
  </si>
  <si>
    <t>4183, 16339, 17370, 17179, 17388, 124, 15423, 16561, 17255, 15994, 11528, 17282, 17315, 17394, 2155, 1491, 15119, 3873, 17395, 17396, 16255, 17013, 3610, 17397, 9949, 17319, 13688, 10742, 16854, 17401, 17266, 7815, 17164, 17409, 16995, 15936, 17090, 16783, 8986, 5809, 13557, 17410, 1331, 17399, 17017, 13925, 16550, 16860, 12893, 16202, 11246, 15840, 17314, 12629, 17385, 13860, 13109, 3569, 15728, 14114, 13086, 15529, 17068, 630, 909, 46, 17390, 17378, 6447, 17400, 17203, 17291, 15029, 17407, 17408, 2280, 16652, 17192, 17392, 16487, 20, 17131, 11094, 8481, 276, 3109, 17200, 16711, 157, 14060, 14687, 4296, 4333, 1346, 17387, 14, 14201, 4337, 17349, 16157, 9847, 16028, 3742, 4741, 13426, 16960, 14283, 17169, 17402, 17273, 17403, 17406, 16308, 17074, 1490, 8388, 17072, 11266, 5499, 15638, 11633, 3865, 15249, 11518, 17398, 22, 575, 16599, 6554, 17411, 17, 3565, 17103, 15013, 633, 3737, 2288, 16858, 16811</t>
  </si>
  <si>
    <t>/be/tickers/fa/chart-bctc</t>
  </si>
  <si>
    <t>17370, 16339, 4036, 15994, 17378, 15119, 17401, 8986, 17392, 22, 17068, 17103, 16550, 16860, 16202, 11246, 7815, 16755, 16858, 16811, 5245, 17305, 17385, 17387, 17017, 17314, 157, 8803, 3990, 17394, 17259, 6447, 11633, 15638, 15529, 17393, 17397, 13426, 17410, 2288, 276, 11094</t>
  </si>
  <si>
    <t>/be/tickers/financial-report/ban-can-doi-ke-toan</t>
  </si>
  <si>
    <t>17370, 16339, 3610, 8986, 17103, 7815, 16858, 17305, 17385, 17378, 16811, 157, 15994, 17394, 17259, 3737, 17392, 16550, 22, 5245, 6447, 15638, 17393, 17314, 2288</t>
  </si>
  <si>
    <t>/be/tickers/financial-report/ket-qua-kinh-doanh</t>
  </si>
  <si>
    <t>17385, 17392, 15638</t>
  </si>
  <si>
    <t>/be/tickers/financial-report/luu-chuyen-tien-te</t>
  </si>
  <si>
    <t>/be/tickers/financial-report/nhanh</t>
  </si>
  <si>
    <t>17370, 16339, 15994, 17282, 15529, 14201, 15119, 17385, 3610, 17401, 8986, 17392, 22, 17068, 17103, 16860, 7815, 16202, 16858, 16811, 17305, 17151, 507, 17387, 17378, 6447, 17393, 17291, 17405, 14054, 17017, 157, 8803, 16028, 17119, 17259, 5245, 11633, 15638, 16599, 17397, 17410, 17315, 17164, 17314, 2288, 11094, 276, 16711</t>
  </si>
  <si>
    <t>/be/tickers/info-ticker</t>
  </si>
  <si>
    <t>17305, 17387, 17370, 16339, 4036, 15994, 17282, 15529, 14201, 17368, 2155, 17378, 17266, 15119, 17385, 13688, 3610, 16652, 17401, 17405, 16028, 8986, 17315, 13925, 17017, 15840, 17392, 22, 17068, 16550, 17103, 16860, 7815, 16202, 11246, 12893, 16858, 16755, 5245, 16811, 13860, 16531, 17151, 13109, 16686, 3569, 507, 16995, 4775, 6447, 17393, 17119, 17406, 17291, 2280, 17408, 14054, 5997, 17409, 17314, 157, 14687, 8803, 4333, 12766, 3990, 14114, 9847, 17394, 16400, 17203, 17259, 11633, 17403, 17388, 3737, 17157, 14174, 11088, 15638, 9949, 17398, 16599, 17397, 13426, 17410, 16255, 17402, 17399, 17164, 3565, 17090, 2288, 11094, 276, 15890, 16711</t>
  </si>
  <si>
    <t>/be/tickers/ranking-score</t>
  </si>
  <si>
    <t>17305, 17387, 17370, 16339, 4036, 15994, 17282, 15529, 14201, 17368, 2155, 17266, 15119, 17385, 13688, 16652, 17401, 17405, 16028, 13925, 15840, 22, 17068, 16550, 17103, 16860, 7815, 16202, 11246, 12893, 16858, 5245, 16811, 13860, 16531, 13109, 16686, 3569, 507, 17315, 16995, 4775, 17378, 6447, 17393, 17119, 17406, 17291, 2280, 17408, 14054, 5997, 17017, 17409, 157, 14687, 12766, 14114, 9847, 16400, 11633, 17403, 17388, 17157, 17392, 11088, 8986, 15638, 17398, 16599, 17397, 17410, 16255, 17402, 17399, 17164, 3565, 17090, 17314, 2288, 11094, 276, 15890</t>
  </si>
  <si>
    <t>/be/tickers/rs</t>
  </si>
  <si>
    <t>14857, 17387, 17330, 4036, 124, 16984, 8548, 15994, 14958, 14114, 15729, 10511, 17266, 17315, 14201, 2155, 3873, 16789, 17119, 17385, 16028, 3741, 16652, 8986, 13557, 17090, 17305, 17103, 7815, 16202, 16858, 5245, 15840, 16711, 3569, 507, 3865, 17282, 15529, 4775, 17378, 6447, 9949, 3610, 17291, 17401, 17405, 2280, 14054, 15495, 8897, 17017, 11094, 17392, 16860, 10982, 4333, 14, 17393, 9002, 17403, 14174, 17389, 17370, 17398, 16599, 17397, 12624, 17203, 17410, 2288</t>
  </si>
  <si>
    <t>/be/tickers/rs/ranking</t>
  </si>
  <si>
    <t>14857, 17387, 17330, 4036, 124, 15994, 507, 14114, 14201, 2155, 3873, 14687, 16789, 17119, 9002, 11094, 3741, 16652, 13557, 17090, 17068, 17103, 7815, 16202, 16858, 5245, 16711, 17385, 3569, 17282, 15529, 4775, 17378, 6447, 17393, 3610, 17291, 17401, 17405, 2280, 14054, 17305, 8897, 17017, 17392, 16860, 4333, 17315, 16028, 14174, 15840, 8986, 13954, 17370, 15729, 17398, 16599, 17397, 15495, 17203, 17410, 2288</t>
  </si>
  <si>
    <t>/be/tickers/super-stocks</t>
  </si>
  <si>
    <t>4183, 16339, 17370, 17179, 17388, 124, 15423, 16561, 15994, 14114, 1346, 16995, 17394, 2155, 1491, 15119, 3873, 17395, 17396, 16255, 17013, 16814, 17270, 16523, 3610, 17397, 17319, 17203, 10742, 17291, 17266, 17164, 4201, 17409, 1340, 16824, 15936, 17090, 16783, 6258, 8986, 5809, 13557, 17410, 1331, 17399, 17405, 17017, 17401, 16550, 16860, 12893, 16202, 11246, 15840, 3109, 17200, 17314, 12629, 14054, 17385, 13860, 13109, 16686, 3569, 15728, 17069, 15529, 17068, 630, 46, 909, 17390, 17391, 17378, 6447, 13688, 15029, 17407, 17408, 2280, 16652, 17192, 17392, 20, 17131, 11094, 8481, 17305, 276, 22, 157, 14060, 14687, 16037, 4296, 4333, 11528, 13086, 17387, 14, 14201, 4337, 16157, 17349, 9847, 16028, 17393, 3742, 9949, 4741, 13426, 16960, 14283, 17169, 17402, 17273, 17403, 17406, 17315, 6554, 16487, 13925, 16308, 11088, 17074, 1490, 8388, 16711, 7815, 17072, 11266, 17389, 5499, 15638, 11633, 3865, 15249, 17282, 11518, 13333, 17398, 575, 16599, 17209, 12624, 17400, 16854, 17411, 17, 3565, 17103, 15013, 633, 3737, 2288, 16858, 16811</t>
  </si>
  <si>
    <t>/be/tickers/table-criteria</t>
  </si>
  <si>
    <t>17388, 17315, 17394, 16860, 2280, 1331, 17068, 14201, 16960, 3865, 16599, 15013, 2288, 3565</t>
  </si>
  <si>
    <t>/be/tickers/top-ticker-by-category</t>
  </si>
  <si>
    <t>17305, 17387, 17370, 16339, 4036, 15994, 17282, 15529, 17393, 14201, 17368, 2155, 17266, 15119, 17385, 13688, 16652, 17401, 17405, 16028, 17315, 13925, 17017, 15840, 22, 17068, 16550, 17103, 16860, 7815, 16202, 11246, 12893, 16858, 5245, 16811, 13860, 16531, 13109, 16686, 3569, 507, 16995, 4775, 17378, 6447, 17119, 17406, 17291, 2280, 17408, 14054, 5997, 17409, 157, 14687, 4333, 12766, 14114, 9847, 16400, 17203, 11633, 17403, 17388, 17157, 17392, 11088, 8986, 15638, 9949, 17398, 16599, 17397, 17410, 16255, 17402, 17399, 17164, 3565, 17090, 17314, 2288, 11094, 276, 15890</t>
  </si>
  <si>
    <t>/be/tickers/top-ticker-criteria</t>
  </si>
  <si>
    <t>4183, 16339, 17370, 17179, 17388, 124, 15423, 16561, 17255, 15994, 11528, 17282, 1346, 17394, 2155, 1491, 15119, 3873, 17395, 17396, 16255, 17013, 3610, 17397, 9949, 17319, 13688, 10742, 16854, 16960, 17266, 17164, 17409, 16995, 15936, 17090, 16783, 8986, 5809, 13557, 17410, 1331, 6554, 17017, 17401, 16550, 16860, 12893, 16202, 11246, 15840, 17314, 12629, 17385, 13860, 13109, 3569, 15728, 14114, 13086, 15529, 17068, 630, 909, 46, 17390, 17378, 6447, 11518, 17400, 17203, 4741, 17291, 15029, 17407, 17408, 2280, 16652, 17192, 17392, 17399, 16487, 20, 17131, 11094, 8481, 276, 3109, 17200, 16711, 7815, 157, 14060, 14687, 4296, 4333, 17387, 14, 14201, 4337, 17349, 16157, 9847, 16028, 3742, 13426, 14283, 17169, 17402, 17273, 17403, 17406, 13925, 3737, 16308, 17074, 1490, 8388, 17072, 11266, 5499, 15638, 11633, 3865, 15249, 17315, 17398, 22, 575, 16599, 17411, 17, 3565, 17103, 15013, 633, 2288, 16858, 16811</t>
  </si>
  <si>
    <t>2023-06-05</t>
  </si>
  <si>
    <t>17047, 107, 3990, 13572, 17405, 17413, 12369, 12766, 16487, 17414, 17151, 16028, 8682, 16844, 17261, 16527, 17397, 15938, 8481, 14054, 13171, 17325, 12670, 13109, 13403, 10268, 17415, 15250, 3109, 14283, 1955, 17365, 7476, 14691, 1200, 17080, 16995, 16110, 909, 5245, 12629, 3569, 1329, 16960, 16141, 14, 10033, 17103, 15064, 11651, 11295, 16897, 8021, 7815, 46, 15589, 16217, 14795, 630, 2155, 17419, 9166, 22, 16365, 12306, 13520, 16783, 7142, 2877, 10989, 17273, 15123, 11633, 17330, 17281, 15037, 17313, 15709, 17280, 16573, 17218, 16858, 17, 17200, 14500, 11564, 10962, 3268, 5499, 17342, 5781, 273, 14189, 17111, 17421, 17422, 17398, 8352, 11680, 16963, 16860, 14258, 16971, 17423, 14174, 17349, 17083, 17425, 13404, 17100, 17428, 17211, 5695, 6016, 16863, 2634, 17119, 15870, 15919, 16373, 12445, 17427, 16343, 13043, 15681, 6554, 4333, 17395, 16216, 16803, 16037, 1194, 14501, 14837, 17381, 16471, 13925, 16725, 15729, 12596, 17304, 12128, 16759, 17332, 15, 11837, 8888, 1491, 14369, 8986, 17416, 17417, 11427, 1490, 16255, 1985, 50, 16494, 220, 11528, 17418, 7516, 12419, 16003, 12939, 3805, 15246, 4296, 17267, 507, 12174, 16625, 13481, 17318, 15602, 16789, 11678, 6649, 16386, 13124, 16882, 14204, 16736, 17426, 17388, 17145, 16336, 12897, 129, 13739, 17367, 16295, 12038, 15667, 7807, 124, 8683, 16531, 157, 17351, 16550, 17270, 17251, 9866, 17165, 6447, 456, 9133, 17380, 16476, 17334, 12512, 16157, 10697, 2014, 4741, 3742, 17399, 13053, 5558, 16936, 17358, 15460, 16825, 4294, 17020, 17420, 10271, 15512, 17371, 7728, 17081, 5997, 16926, 17144, 17392, 11840, 13121, 16880, 3611, 6643, 16811, 8627, 16511, 3772, 14809, 10673, 15212, 9753, 15728, 17255, 17408, 15398, 17266, 3654, 17271, 15840, 10982, 15982, 5892, 11937, 2780, 12530, 16967, 11432, 9949, 17217, 4471, 9163, 16334, 10511, 9847, 16747, 4976, 10690, 14612, 2288, 14660, 17424, 17265, 16584, 11397, 7041, 15551, 4488, 15968, 17305, 3610, 6979, 10881, 17048, 17429, 16202, 15119, 17226, 16689, 16308, 13521, 15936, 20, 13632, 10565, 17314, 17017, 16054, 2378, 1729, 17431, 16486, 17219, 10903, 2402, 13367, 17338, 16318, 17209, 17430, 16064, 15349, 10482, 17192, 9002, 16854, 3865, 3741, 17131, 276, 16499, 15761, 17323, 3786, 17185, 16816, 13376, 206, 17350, 16700, 16029, 11266, 8216, 15853, 16902, 17396, 12090, 15332, 1331, 8155, 17353</t>
  </si>
  <si>
    <t>16028, 16844, 15938, 13403, 12369, 15919, 16110, 3569, 16141, 16573, 17420, 17421, 16373, 12897, 17428, 2634, 6554, 17414, 11633, 14795, 17313, 3805, 15064, 17425, 16336, 17081, 14189, 9949, 4471, 12629, 10903, 17017, 7728, 16486, 16689, 7815</t>
  </si>
  <si>
    <t>17414, 8682, 46, 12629, 909, 16141, 10033, 15064, 11651, 14, 12670, 630, 14283, 5245, 7142, 9847, 15037, 16858, 10962, 17422, 3109, 17423, 12596, 17119, 17395, 17417, 17418, 3611, 17280, 9166, 13481, 16963, 17145, 12038, 15, 17416, 17419, 507, 17420, 10271, 16336, 17425, 17427, 1491, 17144, 17415, 16511, 17271, 15840, 16936, 10511, 17421, 17424, 17371, 17430, 16202, 17431, 17185, 7041, 17429, 20, 10565, 16960, 22, 17332, 17397, 14189, 1331</t>
  </si>
  <si>
    <t>16141, 14, 15123, 15460, 16858, 13124, 8352, 17100, 17119, 16803, 3611, 17280, 12038, 3109, 16625, 507, 3772, 10033, 7041, 2402, 14189, 17314, 3741, 8216</t>
  </si>
  <si>
    <t>17413, 17414, 17261, 17280, 46, 12629, 909, 3569, 16141, 10033, 17380, 14, 15840, 14283, 5245, 15123, 17080, 15037, 3611, 15460, 630, 16858, 10962, 13124, 17422, 8352, 3109, 17423, 17425, 17100, 17119, 11840, 17395, 16803, 17415, 9166, 1200, 17398, 12670, 17416, 17417, 17418, 16789, 16386, 16336, 14174, 16963, 17426, 17145, 17428, 12038, 7807, 15, 16625, 17419, 5892, 507, 1491, 9133, 17420, 17421, 17427, 17144, 3772, 7476, 17271, 11432, 9847, 14612, 17424, 7041, 17371, 2402, 17397, 17430, 16202, 20, 14189, 17431, 17185, 22, 17429, 10565, 17314, 7516, 3741, 16960, 17332, 8216, 1331</t>
  </si>
  <si>
    <t>17047, 107, 17405, 17413, 12369, 16487, 17414, 16028, 16844, 16527, 15938, 8481, 14054, 17325, 16550, 3109, 14691, 1200, 46, 12670, 17080, 16995, 12629, 909, 3569, 1329, 16141, 16110, 17103, 10033, 15064, 14189, 14, 11295, 16897, 14369, 15589, 14795, 11427, 2155, 9166, 22, 14283, 16365, 12306, 5245, 13520, 16783, 7142, 2877, 10989, 17273, 15123, 13171, 17330, 9847, 15037, 2850, 17313, 16003, 3805, 16573, 17280, 630, 17218, 17, 17200, 14500, 11564, 10962, 3268, 5499, 17342, 5781, 16858, 17271, 273, 13124, 17421, 17422, 8021, 11680, 7815, 16860, 17398, 14258, 16971, 15512, 17423, 17425, 12897, 17211, 5695, 6016, 16863, 17428, 15870, 16373, 12445, 16343, 13043, 15681, 17397, 4333, 6554, 17395, 16216, 16803, 16037, 1194, 14501, 14837, 10268, 15729, 17304, 12128, 11633, 17332, 15, 8888, 16963, 1491, 16476, 17417, 17381, 13403, 1490, 16255, 50, 16494, 220, 11528, 17418, 12419, 12939, 15246, 4296, 2634, 17267, 15709, 17380, 17111, 12174, 16625, 15602, 17281, 11678, 6649, 17083, 13404, 8682, 17426, 14204, 17388, 17145, 16336, 9949, 11840, 13739, 12038, 15667, 124, 8683, 157, 17351, 17415, 15250, 17251, 1955, 17165, 6447, 17416, 17334, 12512, 16157, 10697, 2014, 3654, 4741, 17419, 7516, 3742, 17399, 16936, 15460, 16825, 17020, 17420, 17349, 17427, 17371, 17081, 17144, 13121, 16880, 6643, 13109, 8627, 507, 14809, 10673, 15212, 9753, 15728, 17365, 17266, 8986, 1985, 10982, 15982, 5892, 11937, 12530, 16967, 5558, 4471, 9163, 10511, 3611, 4976, 10690, 14612, 16882, 12596, 14660, 17424, 17265, 11397, 4488, 13367, 6979, 17100, 17048, 17338, 17209, 16202, 17226, 16689, 15349, 10482, 20, 17430, 17314, 17017, 17431, 16486, 17185, 15968, 7041, 10903, 17429, 17396, 12090, 16308, 15529, 15936, 10565, 17192, 2378, 1729, 3865, 16960, 17131, 276, 16054, 15761, 17323, 16816, 13376, 206, 16854, 17350, 3786, 16029, 11266, 8216, 17305, 3610, 15119, 13632, 15332, 1331, 8155</t>
  </si>
  <si>
    <t>16527, 16028, 10268, 16995, 3569, 2877, 14, 17414, 15064, 16573, 17200, 10962, 14283, 12629, 17421, 17398, 17425, 12897, 17397, 4333, 6554, 16216, 46, 16255, 13171, 15037, 22, 17380, 14795, 13404, 16963, 17111, 9949, 124, 1329, 3109, 16157, 10697, 5245, 630, 16971, 15602, 17083, 17371, 17047, 10673, 15212, 1955, 14189, 12530, 4471, 10982, 17280, 7516, 11397, 17226, 16689, 11840, 16202, 4488, 10903, 16336, 16816, 16854, 13376, 17273, 17048, 15119, 17388</t>
  </si>
  <si>
    <t>16527, 16028, 16995, 3569, 2877, 14, 17414, 16573, 17200, 10962, 14283, 12629, 17421, 17398, 17425, 12897, 17397, 4333, 6554, 16216, 10268, 46, 16255, 13171, 15037, 15064, 22, 17380, 14795, 13404, 17083, 16963, 17111, 9949, 124, 1329, 3109, 16157, 10697, 5245, 630, 16971, 15602, 17371, 17047, 10673, 15212, 1955, 14189, 12530, 10982, 4471, 17280, 7516, 11397, 10903, 17226, 16689, 11840, 16202, 4488, 16336, 16816, 16854, 13376, 17273, 17048, 15119, 17388</t>
  </si>
  <si>
    <t>17413, 17414, 16844, 909, 16783, 16003, 17280, 14283, 16573, 16216, 14369, 11427, 17313, 15602, 17425, 14204, 17145, 16336, 12369, 12629, 17398, 17418, 5245, 16963, 14, 4471, 7516, 46, 16584, 8986, 10565, 16054, 16202, 16689, 16816, 13376, 17332, 22, 20, 17017</t>
  </si>
  <si>
    <t>16527, 16028, 10268, 16995, 3569, 2877, 14, 17414, 13171, 16573, 17200, 10962, 15064, 14283, 12629, 17421, 17398, 17425, 12897, 17397, 4333, 6554, 16216, 46, 16255, 15037, 22, 17380, 14795, 13404, 17083, 16963, 17111, 9949, 124, 1329, 3109, 16157, 10697, 5245, 630, 16971, 15602, 17371, 17047, 10673, 15212, 1955, 14189, 12530, 10982, 4471, 17280, 7516, 11397, 17226, 16689, 11840, 16202, 4488, 10903, 17048, 17388, 16336, 16816, 16854, 13376, 17273, 15119</t>
  </si>
  <si>
    <t>16527, 16028, 10268, 16995, 3569, 2877, 14, 17414, 16573, 17200, 10962, 15064, 14283, 12629, 17421, 17398, 17425, 12897, 17397, 4333, 6554, 16216, 46, 16255, 13171, 15037, 22, 17380, 14795, 13404, 16963, 17111, 9949, 124, 1329, 3109, 16157, 10697, 5245, 630, 16971, 15602, 17083, 17371, 17047, 10673, 15212, 1955, 14189, 12530, 10982, 4471, 17280, 7516, 11397, 10903, 17226, 16689, 11840, 16202, 4488, 16336, 16816, 16854, 13376, 17273, 17048, 15119, 17388</t>
  </si>
  <si>
    <t>17413, 17414, 17415, 46, 3109, 12629, 909, 630, 14283, 5245, 14, 10962, 10033, 17422, 17423, 17425, 17397, 17395, 12670, 17416, 17417, 17418, 9847, 15037, 9166, 16963, 17426, 17145, 17427, 15, 17419, 17420, 17421, 16336, 1491, 17144, 17271, 17424, 17428, 17371, 17430, 17226, 16202, 20, 10565, 17431, 17185, 17429, 16960, 22, 17332, 1331</t>
  </si>
  <si>
    <t>17047, 107, 17405, 17413, 12369, 16487, 17414, 16028, 16844, 16527, 15938, 8481, 14054, 17325, 10268, 3109, 14283, 1329, 1200, 46, 12670, 17080, 16995, 12629, 14691, 909, 3569, 16141, 16110, 17103, 10033, 15064, 16783, 14, 11295, 14369, 16858, 14795, 630, 2155, 9166, 22, 16365, 12306, 5245, 13520, 7142, 2877, 10989, 17273, 15123, 13171, 17330, 9847, 15037, 2850, 17313, 16003, 3805, 16573, 17280, 17218, 17, 17200, 14500, 11564, 10962, 3268, 5499, 17342, 5781, 17271, 273, 13124, 17421, 17422, 8021, 11680, 7815, 16860, 17398, 14258, 16971, 15512, 16494, 17423, 17425, 12897, 17211, 5695, 6016, 16863, 17428, 15870, 16373, 12445, 16343, 15681, 17397, 4333, 6554, 17395, 16216, 16803, 16037, 1194, 14501, 14837, 16550, 17415, 15729, 17304, 12128, 11633, 17332, 15, 8888, 16963, 1491, 14189, 16897, 16476, 17416, 17417, 17381, 13403, 1490, 16255, 50, 220, 11528, 17418, 12419, 12939, 15246, 4296, 2634, 17267, 17380, 17111, 12174, 16625, 15602, 17281, 11678, 6649, 14204, 17083, 13404, 8682, 17426, 17388, 17145, 16336, 17081, 9949, 13043, 13739, 12038, 15667, 124, 8683, 157, 17351, 15250, 1955, 17165, 6447, 1985, 17334, 12512, 16157, 10697, 2014, 3654, 4741, 17419, 7516, 15709, 3742, 17399, 16936, 15460, 16825, 17020, 17420, 17349, 17427, 17371, 17144, 11840, 13121, 16880, 6643, 13109, 8627, 507, 14809, 10673, 15212, 9753, 15728, 17251, 17365, 17266, 15589, 8986, 11427, 10982, 15982, 5892, 11937, 12530, 16967, 5558, 4471, 9163, 10511, 3611, 4976, 10690, 14612, 16882, 12596, 14660, 17424, 17265, 11397, 4488, 17305, 13367, 6979, 17048, 17338, 17209, 16202, 17226, 16689, 15349, 10482, 20, 17314, 17017, 16054, 15332, 17431, 16486, 15968, 3610, 10903, 17429, 17396, 12090, 17430, 15119, 16308, 15936, 10565, 17192, 2378, 1729, 3865, 16960, 17131, 276, 15761, 17323, 17185, 16816, 13376, 206, 16854, 17350, 3786, 16029, 11266, 8216, 7041, 17100, 13632, 1331, 8155</t>
  </si>
  <si>
    <t>17108, 107, 14189, 16141, 10962, 17280, 17111, 16573, 17421, 12897, 6554, 15919, 16028, 17418, 15037, 17313, 9166, 17425, 5499, 16487, 124, 5245, 5558, 17020, 15602, 17103, 10982, 7516, 15064, 16336, 17398, 15119, 13521, 16486, 16689, 17131, 13376, 16202, 17332</t>
  </si>
  <si>
    <t>17418, 17425, 13925, 5245, 15602, 16486, 16336, 13376</t>
  </si>
  <si>
    <t>12897, 5245, 17425, 7516, 17420, 16336</t>
  </si>
  <si>
    <t>16573, 16487, 5245, 15602, 17425, 15064, 16336</t>
  </si>
  <si>
    <t>5245, 15602, 16336</t>
  </si>
  <si>
    <t>10962, 17280, 16573, 12897, 16028, 16487, 5245, 15602, 7516, 17421, 17398, 16486, 17131, 16336</t>
  </si>
  <si>
    <t>14189, 6554, 15037, 17111, 17103, 9166, 16202, 16336, 17332</t>
  </si>
  <si>
    <t>17108, 107, 6554, 16028, 15037, 17111, 17103, 14189, 16336, 16202, 17332</t>
  </si>
  <si>
    <t>17108, 12897, 6554, 14189, 9166, 17103, 10982, 15037, 17420, 13521, 16336, 17332</t>
  </si>
  <si>
    <t>17349, 11840</t>
  </si>
  <si>
    <t>12629, 17349, 16816</t>
  </si>
  <si>
    <t>5695, 17349</t>
  </si>
  <si>
    <t>/be/macro/chart/gia-tri-nhap-khau</t>
  </si>
  <si>
    <t>17349, 14283</t>
  </si>
  <si>
    <t>14283, 22, 11840</t>
  </si>
  <si>
    <t>17349, 15064, 15119</t>
  </si>
  <si>
    <t>/be/macro/chart/tong-muc-ban-le-hang-hoa-va-dich-vu</t>
  </si>
  <si>
    <t>14283, 17349, 16816</t>
  </si>
  <si>
    <t>17349, 14283, 22, 11840</t>
  </si>
  <si>
    <t>1329, 16141, 10033, 15064, 16858, 7142, 14, 17330, 2850, 17280, 13124, 12445, 17395, 16803, 15729, 16625, 8682, 12038, 16550, 14795, 1491, 3654, 16936, 17103, 4333, 15460, 6643, 17251, 1955, 16527, 8986, 11937, 12530, 10511, 12939, 3611, 14612, 12596, 7815, 10982, 3786, 8216, 14189, 13632, 7516, 17332</t>
  </si>
  <si>
    <t>107, 17405, 17413, 12369, 16487, 17414, 16028, 16844, 15938, 8481, 14054, 17325, 17415, 15250, 14283, 17365, 14691, 1200, 17080, 16995, 12629, 909, 3569, 1329, 12670, 16141, 16110, 17103, 14, 11295, 14369, 15589, 14795, 630, 2155, 9166, 22, 16365, 12306, 5245, 13520, 16783, 2877, 10989, 17273, 15123, 13171, 17281, 15037, 16003, 17313, 3805, 15709, 16573, 17280, 17218, 17, 17200, 14500, 11564, 10962, 3268, 5499, 10033, 5781, 273, 14189, 17421, 17422, 8021, 11680, 7815, 3109, 16860, 14258, 16971, 17349, 17425, 17083, 17211, 5695, 6016, 16863, 17428, 15870, 16373, 16343, 13043, 4333, 6554, 17395, 16216, 16037, 1194, 14501, 14837, 17304, 46, 17398, 12128, 11633, 17332, 15, 8888, 16963, 1491, 17416, 17417, 17381, 13403, 1490, 50, 16494, 220, 11528, 17418, 12939, 15246, 4296, 2634, 17267, 15064, 17397, 17271, 12174, 15602, 11678, 6649, 17423, 16882, 14204, 157, 17426, 17388, 17145, 17081, 12897, 15681, 13739, 15667, 124, 8683, 17351, 16625, 17165, 6447, 16858, 16897, 16476, 1985, 17334, 12512, 2014, 4741, 17419, 12419, 17111, 3742, 17399, 16825, 17020, 17420, 15512, 16336, 17427, 17371, 16527, 17144, 11840, 13121, 17047, 16550, 16880, 13109, 8627, 507, 14809, 15212, 9753, 15728, 17266, 11427, 7516, 10982, 15982, 5892, 12530, 16967, 5558, 4471, 9163, 9847, 4976, 10690, 17342, 13124, 9949, 14660, 17424, 17265, 11397, 4488, 15968, 17305, 13367, 6979, 17100, 17209, 16202, 16689, 17226, 16308, 15349, 10482, 20, 10565, 17430, 17314, 16054, 17017, 1729, 17431, 2378, 16486, 10903, 17048, 8986, 17429, 17338, 15529, 15936, 3865, 16960, 17131, 276, 15761, 17323, 17185, 16816, 13376, 206, 17350, 16029, 11266, 7041, 3610, 17396, 12090, 15119, 14612, 17192, 15332, 8216, 1331, 8155</t>
  </si>
  <si>
    <t>107, 13572, 17405, 17413, 12369, 16487, 17414, 16028, 16844, 15938, 8481, 14054, 13171, 17325, 12670, 17415, 15250, 14283, 17365, 14691, 1200, 17080, 16995, 5245, 12629, 909, 3569, 1329, 16141, 16110, 17103, 11295, 14369, 273, 46, 15589, 14795, 630, 2155, 9166, 22, 16365, 12306, 13520, 16783, 2877, 10989, 14, 17273, 15123, 11633, 15037, 16003, 17313, 16573, 17280, 17218, 17, 17200, 14500, 11564, 10962, 3268, 5499, 10033, 14189, 17421, 17422, 8021, 11680, 7815, 3109, 16860, 16963, 14258, 16971, 15512, 17423, 17425, 17083, 17211, 5695, 6016, 16863, 17428, 15870, 16373, 16343, 13043, 4333, 6554, 17395, 16216, 16037, 1194, 14501, 14837, 16471, 17304, 17398, 12128, 17332, 15, 8888, 1491, 17416, 17417, 17381, 13403, 1490, 50, 16494, 220, 11528, 17418, 7516, 12939, 3805, 15246, 4296, 2634, 17267, 15064, 15709, 17397, 17271, 12174, 17318, 15602, 17281, 11678, 6649, 13124, 16882, 14204, 157, 17426, 17388, 17145, 17427, 17081, 12897, 15681, 13739, 16295, 15667, 12038, 124, 8683, 17351, 17270, 9866, 16625, 17165, 6447, 16858, 16897, 16476, 1985, 17334, 12512, 2014, 4741, 17419, 12419, 17111, 3742, 17399, 13053, 5558, 16825, 17020, 17420, 16336, 17349, 17371, 16527, 16926, 17144, 17392, 11840, 13121, 17047, 16550, 16880, 13109, 8627, 507, 14809, 15212, 9753, 15728, 7476, 17266, 11427, 10982, 15982, 5892, 12530, 16967, 4471, 9163, 16334, 9847, 16747, 4976, 10690, 17342, 5781, 9949, 14660, 17424, 17265, 11397, 15551, 4488, 1732, 15968, 17305, 6979, 17100, 8986, 17209, 16202, 15119, 16689, 17226, 16308, 10482, 20, 17430, 16054, 17017, 17431, 16486, 7041, 10903, 13367, 17048, 17338, 16064, 14612, 15936, 10565, 17314, 2378, 1729, 3865, 16960, 17131, 276, 16499, 15761, 17323, 17185, 16816, 13376, 206, 16854, 17350, 16700, 16029, 11266, 3610, 17429, 17396, 12090, 15529, 15349, 17192, 15332, 8216, 1331, 8155</t>
  </si>
  <si>
    <t>107, 17405, 12369, 16487, 16028, 16844, 15938, 8481, 14054, 17325, 3109, 14283, 273, 17080, 14691, 909, 3569, 1329, 12670, 16141, 17103, 16783, 14, 14369, 1985, 2155, 9166, 22, 16365, 12306, 13520, 2877, 10989, 11295, 17273, 15123, 13171, 17313, 3805, 16573, 17280, 17218, 17, 17200, 14500, 11564, 10962, 3268, 5499, 17342, 5781, 17397, 14189, 17421, 8021, 11680, 7815, 16860, 14258, 16971, 15512, 17265, 17211, 5695, 6016, 16863, 17428, 15870, 16373, 16343, 13043, 15681, 4333, 6554, 16216, 16037, 1194, 14501, 14837, 17381, 12629, 630, 17304, 46, 17398, 12128, 11633, 17332, 15, 8888, 16963, 1491, 16897, 16476, 11427, 1490, 50, 16494, 220, 11528, 12419, 15246, 2634, 17267, 15064, 15709, 17271, 17111, 12174, 13403, 15602, 17281, 11678, 6649, 17083, 17388, 16336, 11840, 13739, 15667, 124, 8683, 157, 17351, 16880, 15250, 1200, 16625, 17165, 6447, 16858, 16110, 16995, 14795, 17334, 12512, 5245, 2014, 4741, 7516, 16003, 12939, 3742, 17399, 16825, 17020, 14204, 17349, 17371, 16527, 17081, 4488, 13121, 17047, 16550, 13109, 8627, 507, 14809, 15212, 9753, 15728, 17365, 17266, 15589, 10982, 15982, 5892, 12530, 16967, 5558, 4471, 9163, 4296, 4976, 10690, 13124, 16882, 9949, 14660, 12897, 11397, 10903, 13367, 6979, 8986, 17338, 17209, 16202, 17226, 15349, 10482, 17314, 17017, 15332, 15968, 17048, 17396, 12090, 16689, 16308, 15529, 14612, 15936, 17192, 16054, 2378, 1729, 3865, 17131, 276, 15761, 17323, 16816, 13376, 206, 17350, 16029, 11266, 7041, 17305, 3610, 17100, 15119, 16486, 8216, 8155</t>
  </si>
  <si>
    <t>17047, 107, 17405, 12369, 16487, 16028, 8682, 16844, 16527, 17397, 15938, 8481, 14054, 17325, 3611, 3109, 14283, 1955, 1329, 1200, 12670, 17080, 16995, 7476, 14691, 909, 3569, 16960, 16141, 16110, 17103, 15064, 16783, 14, 11295, 16897, 14369, 15589, 8986, 14795, 2155, 9166, 22, 16365, 12306, 13520, 2877, 10989, 17273, 15123, 13171, 17313, 16003, 3805, 16573, 17280, 17218, 17, 17200, 14500, 11564, 10962, 3268, 5499, 17342, 5781, 17271, 2288, 13124, 16373, 17421, 8021, 11680, 7815, 16860, 14258, 16971, 15512, 17081, 17211, 5695, 6016, 16863, 17428, 15870, 12445, 16343, 15681, 17119, 13121, 4333, 6554, 16803, 16216, 16037, 1194, 14501, 14837, 273, 12629, 16725, 630, 15729, 17304, 46, 17398, 12128, 11633, 17332, 15, 8888, 16963, 1491, 14189, 16476, 11427, 17381, 13403, 1490, 1985, 50, 16494, 220, 11528, 12419, 15246, 4296, 2634, 17267, 507, 12939, 17111, 12174, 15602, 17281, 11678, 6649, 14174, 17083, 14204, 17388, 16336, 12897, 13043, 11840, 129, 13739, 15667, 124, 8683, 157, 17351, 16550, 16880, 15250, 17251, 16625, 17165, 6447, 16858, 456, 9133, 17334, 12512, 5245, 2014, 4741, 7516, 15709, 3742, 17399, 16936, 16825, 17020, 17349, 17371, 4488, 13109, 8627, 14809, 15212, 9753, 15728, 17365, 17266, 3654, 15840, 10982, 15982, 5892, 12530, 16967, 5558, 4471, 9163, 17380, 4976, 10690, 14612, 16882, 9949, 14660, 17265, 11397, 5997, 17305, 10903, 2402, 13367, 6979, 10881, 17338, 17209, 16202, 15119, 17226, 15349, 10482, 16689, 13632, 17314, 17017, 16054, 15332, 16486, 15968, 7041, 3610, 17048, 17396, 12090, 16308, 15936, 4294, 17192, 2378, 1729, 9002, 3865, 3741, 17131, 276, 15761, 17323, 3786, 16816, 13376, 206, 17350, 16029, 11266, 17100, 16318, 15853, 15529, 8216, 8155</t>
  </si>
  <si>
    <t>17047, 107, 17405, 12369, 16487, 16028, 16844, 16527, 15938, 8481, 14054, 17325, 12670, 16550, 10268, 15250, 17251, 3109, 14283, 17280, 1955, 17365, 14691, 1200, 17080, 16995, 909, 3569, 1329, 16141, 16110, 17103, 10033, 15064, 16783, 14, 11295, 14369, 273, 15589, 14795, 14500, 2155, 9166, 22, 16365, 12306, 13520, 7142, 2877, 10989, 17273, 15123, 13171, 17330, 17281, 2850, 17313, 16003, 12939, 3805, 15709, 16573, 17218, 17, 17200, 11564, 10962, 3268, 5499, 17342, 5781, 16858, 3654, 14189, 17380, 13124, 50, 17421, 8021, 11680, 7815, 16860, 17398, 14258, 16971, 15512, 16494, 17349, 17083, 13404, 12897, 17211, 5695, 6016, 16863, 17428, 15870, 16373, 12445, 16343, 13043, 4333, 6554, 17395, 16216, 16803, 16037, 1194, 14501, 14837, 12629, 630, 15729, 17304, 46, 12128, 11633, 17332, 15, 8888, 16963, 1491, 16476, 11427, 17381, 13403, 1490, 16255, 220, 11528, 12419, 15246, 4296, 2634, 17267, 3611, 17397, 17271, 17111, 12174, 16625, 15602, 11678, 6649, 16882, 14204, 157, 8682, 17388, 17081, 9949, 15681, 11840, 4488, 13739, 12038, 15667, 124, 8683, 17351, 17165, 6447, 16897, 1985, 17334, 12512, 5245, 16157, 10697, 2014, 4741, 7516, 3742, 17399, 16936, 15460, 16825, 17020, 16336, 17371, 13121, 16880, 6643, 13109, 8627, 507, 14809, 10673, 15212, 9753, 15728, 17266, 8986, 10982, 15982, 5892, 11937, 12530, 16967, 5558, 4471, 9163, 10511, 4976, 10690, 14612, 12596, 14660, 17265, 11397, 15968, 17305, 3610, 13367, 6979, 17100, 17048, 17338, 17209, 16202, 15119, 17226, 16689, 16308, 15349, 10482, 15936, 17314, 17017, 16054, 2378, 1729, 16486, 10903, 12090, 15529, 17192, 15332, 3865, 17131, 276, 15761, 17323, 16816, 13376, 206, 16854, 17350, 3786, 16029, 11266, 8216, 7041, 17396, 13632, 8155</t>
  </si>
  <si>
    <t>16487, 16844, 12629, 909, 10962, 16573, 16963, 5695, 17428, 15681, 6554, 16216, 17395, 16037, 1200, 14795, 16783, 15064, 14283, 15602, 17349, 16736, 17425, 124, 3569, 4741, 5245, 22, 16971, 17427, 16527, 16336, 16255, 17408, 14189, 4471, 7516, 17423, 13121, 15119, 17397, 11840, 17080, 16486, 17131, 16960, 15761, 16816, 13376, 17273, 16967, 15332</t>
  </si>
  <si>
    <t>16844, 909, 15602, 16216, 17349, 17425, 3569, 5245, 16971, 17427, 16336, 7516, 13121, 15119, 16486, 13376, 16967</t>
  </si>
  <si>
    <t>17047, 8682, 16527, 17397, 3611, 1955, 1329, 16110, 16995, 7476, 3569, 16960, 16141, 15064, 8986, 15840, 14795, 3654, 2877, 15123, 13171, 12939, 17313, 2155, 17200, 17280, 2288, 17380, 16373, 16573, 17421, 14174, 16028, 6016, 12445, 17119, 4333, 6554, 16803, 16037, 10268, 1200, 16725, 12629, 15729, 17398, 11633, 11427, 13403, 17103, 1985, 16494, 3805, 12530, 2634, 507, 17271, 12174, 15602, 50, 11840, 129, 13739, 124, 17351, 16550, 17251, 16858, 456, 9133, 16897, 12512, 17334, 1491, 2014, 5245, 17281, 16783, 16936, 17020, 17081, 16255, 15212, 7516, 17273, 5892, 14500, 14612, 13124, 16336, 9949, 5997, 10903, 13367, 6979, 10881, 16202, 17338, 16689, 17388, 13632, 17314, 17080, 2378, 2402, 7815, 15119, 4294, 17192, 14189, 17017, 16486, 3741, 3865, 3786, 16816, 13376, 11266, 8627, 16318, 15853, 17226, 9002, 8216</t>
  </si>
  <si>
    <t>17047, 107, 3990, 17413, 12766, 17151, 8682, 17261, 16527, 17397, 16028, 16844, 129, 3611, 1955, 1329, 7476, 1200, 16110, 16995, 3569, 5245, 16960, 11633, 16141, 10033, 15064, 8021, 7815, 14795, 16494, 630, 22, 17080, 14, 2877, 15123, 17273, 13171, 17313, 16858, 17, 909, 16573, 17200, 10962, 16487, 3268, 17280, 17103, 14283, 13124, 17398, 8352, 16963, 17421, 17423, 14174, 17349, 17425, 13404, 12897, 17428, 12445, 15681, 17119, 4333, 6554, 16216, 17395, 16803, 16037, 9166, 13925, 16725, 12629, 15729, 17304, 16759, 46, 11837, 16373, 11427, 17381, 17417, 13403, 1985, 50, 17418, 1491, 16783, 16003, 3805, 15037, 2634, 507, 12939, 2288, 12174, 15602, 16789, 16386, 16882, 17145, 17111, 17081, 13121, 13739, 17367, 7807, 124, 16531, 17351, 16550, 17251, 3109, 17332, 456, 9133, 16897, 17380, 8986, 17334, 2014, 5558, 16936, 17358, 2155, 16971, 17020, 14054, 17420, 17427, 5499, 17371, 7728, 5997, 17144, 17281, 13109, 157, 16811, 14189, 15398, 14369, 15212, 17266, 3654, 15840, 16217, 5892, 2780, 12530, 11432, 4471, 10982, 17342, 7516, 14612, 16336, 11397, 11840, 4488, 3610, 8627, 10881, 8481, 16202, 15119, 16689, 17388, 13632, 17430, 17314, 4294, 17226, 16854, 17219, 2402, 10903, 15349, 16860, 17192, 17017, 16486, 3741, 276, 17131, 15761, 3786, 16967, 16816, 17350, 13376, 17419, 16029, 17429, 16318, 15853, 9002, 11266, 8216, 14501, 1331, 8155, 17353</t>
  </si>
  <si>
    <t>107, 12369, 16487, 17414, 16028, 16844, 15938, 8481, 14054, 17325, 12670, 16550, 15250, 17365, 3109, 17080, 12629, 14691, 909, 3569, 1329, 16141, 17103, 273, 15589, 14, 1985, 630, 2155, 9166, 22, 14283, 16365, 12306, 5245, 13520, 16783, 2877, 10989, 11295, 17273, 15123, 13171, 7516, 17281, 15037, 17313, 12939, 16573, 17218, 17, 17200, 14500, 11564, 10962, 3268, 5499, 14189, 17421, 17422, 8021, 11680, 7815, 16860, 14258, 16971, 17349, 17211, 5695, 6016, 17428, 16373, 16343, 13043, 4333, 6554, 17395, 16216, 1194, 14501, 14837, 17415, 17304, 46, 17398, 12128, 11633, 17332, 15, 8888, 16963, 1491, 16995, 17416, 11427, 17417, 17381, 1490, 50, 16494, 220, 11528, 17418, 15246, 2634, 17267, 15064, 12174, 13403, 15602, 6649, 13124, 17423, 16882, 17425, 14204, 157, 17388, 4488, 13739, 15667, 124, 8683, 17351, 16625, 17165, 6447, 16110, 16476, 17334, 16157, 2014, 4741, 17419, 12419, 16003, 3805, 17111, 17280, 17397, 16825, 17020, 17420, 16336, 17427, 17371, 16527, 17081, 12897, 15681, 11840, 17047, 16880, 13109, 8627, 507, 14809, 15212, 9753, 15728, 17255, 10033, 1200, 17266, 16858, 15709, 17271, 14795, 10982, 15982, 5892, 12530, 16967, 5558, 4471, 9163, 4296, 9847, 4976, 10690, 5781, 9949, 14660, 17424, 17265, 17083, 11397, 13121, 15968, 17305, 17100, 16202, 15119, 16689, 16308, 15936, 10565, 17192, 17338, 2378, 1729, 10903, 13367, 6979, 8986, 10482, 17314, 17017, 15332, 17431, 16486, 3865, 16960, 17131, 276, 15761, 17323, 17185, 16816, 13376, 17350, 16029, 11266, 3610, 17048, 17429, 17396, 12090, 17430, 15349, 14612, 20, 8216, 1331, 8155</t>
  </si>
  <si>
    <t>3990, 5245, 15064, 46, 17416, 16494, 22, 11633, 17080, 17, 3268, 10962, 17103, 17398, 16573, 13121, 4333, 6554, 16037, 12629, 14795, 2288, 12174, 17423, 17425, 13739, 17367, 8986, 16971, 5499, 17371, 5997, 17081, 17281, 157, 16811, 17280, 15398, 16783, 17380, 7516, 4488, 3610, 17119, 7815, 17429, 16202, 15119, 17226, 16689, 16336, 17397, 17314, 16860, 17192, 17200, 16854, 16486, 276, 16960, 16967, 16816, 17350, 13376, 17273, 16029, 7728, 15349, 4294, 16550, 17017, 17430, 14, 11840, 14501, 1331</t>
  </si>
  <si>
    <t>5245, 3268, 10962, 17103, 17398, 17281, 6554, 16037, 16494, 2634, 12174, 2288, 17423, 17425, 8986, 16971, 17371, 5997, 17081, 157, 17280, 2780, 16003, 17380, 7516, 22, 4488, 17119, 7815, 16689, 4294, 16550, 16860, 17314, 16202, 17430, 17080, 17192, 17200, 16854, 15119, 16336, 16486, 276, 16960, 16816, 17350, 13376, 17273, 17226, 11840, 1331</t>
  </si>
  <si>
    <t>3268, 16037, 157, 2780, 17119, 16202, 22, 16960, 13376, 16486</t>
  </si>
  <si>
    <t>16037, 157, 17119, 16960, 16486</t>
  </si>
  <si>
    <t>17047, 17413, 17151, 1329, 16995, 3569, 7815, 5245, 17080, 15064, 17, 909, 3268, 10962, 17103, 17421, 16573, 17425, 4333, 6554, 16037, 1200, 12629, 11633, 46, 14795, 1985, 2634, 17280, 12174, 2288, 17423, 13404, 16373, 17081, 129, 124, 17351, 8986, 1491, 16971, 17020, 15602, 22, 17420, 7728, 5997, 17144, 17281, 157, 507, 5892, 2780, 17273, 17380, 7516, 16336, 17119, 17200, 16202, 15119, 16689, 15349, 17397, 17314, 17192, 4488, 8627, 3610, 4294, 17430, 17017, 16486, 276, 16960, 16816, 13376, 10903, 17429, 17226, 16860, 11840, 14501, 1331</t>
  </si>
  <si>
    <t>17047, 107, 3990, 17413, 12766, 17151, 16028, 17261, 16844, 17397, 15938, 129, 13403, 12369, 17414, 1329, 1200, 15919, 16110, 16995, 7476, 3569, 5245, 16960, 11633, 14054, 15064, 7815, 46, 8986, 456, 14795, 22, 17080, 14, 2877, 17273, 13171, 8352, 17313, 17, 909, 16573, 17200, 10962, 16487, 3268, 17280, 17103, 2288, 12629, 14283, 17420, 16373, 17398, 16963, 17421, 17423, 17358, 14174, 17349, 17111, 17145, 17144, 12897, 17428, 2634, 17425, 17119, 17304, 13121, 4333, 6554, 16216, 17395, 16037, 13925, 16759, 8021, 11427, 17381, 17417, 1985, 50, 16494, 17418, 1491, 16783, 16003, 3805, 15037, 10033, 12174, 13404, 17081, 15681, 11840, 13739, 17367, 7807, 124, 16531, 17351, 9166, 15890, 17332, 17266, 2014, 5558, 2155, 16971, 17020, 15602, 16882, 5499, 17427, 17371, 7728, 5997, 16336, 17281, 13109, 157, 16811, 507, 14189, 15398, 14369, 15212, 1955, 16141, 16217, 17416, 5892, 2780, 12530, 9949, 4471, 10982, 3654, 17380, 17342, 7516, 11397, 4488, 3610, 10903, 8627, 16202, 15119, 16689, 17226, 15349, 17388, 4294, 17430, 16550, 17314, 16860, 17192, 16854, 17219, 8481, 17429, 17017, 16486, 276, 17131, 12939, 15761, 16967, 16816, 17350, 13376, 16029, 14612, 14501, 1331, 8155, 17353</t>
  </si>
  <si>
    <t>17047, 107, 17413, 12766, 16028, 16844, 1329, 16110, 16995, 3569, 11633, 14054, 7815, 456, 13403, 5245, 17080, 14, 17273, 13171, 17, 909, 16573, 17200, 10962, 16487, 3268, 17280, 17103, 12629, 14283, 17398, 8352, 16963, 17421, 17423, 17358, 17425, 17111, 17145, 17144, 12897, 17428, 17397, 17119, 17304, 4333, 6554, 16216, 17395, 16037, 13925, 1200, 16759, 46, 14189, 8021, 14795, 16373, 17381, 17417, 50, 16494, 17418, 1491, 16783, 16003, 17313, 3805, 15037, 2634, 15064, 2288, 12174, 17349, 13404, 15681, 13121, 124, 16531, 17351, 9166, 15890, 17332, 16217, 17266, 5558, 2155, 10033, 16971, 17020, 15602, 17420, 16882, 17427, 5499, 17371, 17081, 5997, 13109, 157, 507, 14369, 15212, 1955, 4471, 10982, 3654, 22, 17342, 7516, 16336, 11397, 4488, 8627, 17429, 16202, 15119, 16689, 11840, 15349, 14612, 17388, 4294, 17430, 17226, 17219, 10903, 8481, 16860, 17017, 16486, 276, 17131, 12939, 16960, 15761, 16816, 17350, 13376, 16029, 14501, 1331, 8155, 17353</t>
  </si>
  <si>
    <t>17413, 17261, 17251, 16141, 1329, 10033, 15064, 17380, 7142, 14, 17330, 17080, 2850, 15460, 630, 16858, 10962, 17280, 13124, 8352, 17425, 12445, 17395, 16803, 9166, 1200, 15729, 15037, 16625, 16789, 10511, 16386, 8682, 17397, 12038, 7807, 16550, 1955, 3109, 1491, 3654, 17417, 16936, 17103, 4333, 17420, 17427, 7476, 16527, 8986, 11432, 12939, 3611, 12629, 14612, 12596, 16336, 14189, 10982, 17419, 3786, 8216, 13632, 7516, 17332, 1331</t>
  </si>
  <si>
    <t>17047, 17413, 8682, 17261, 16527, 17397, 3611, 1955, 1329, 16995, 7476, 3569, 16960, 16141, 10033, 15064, 14, 2877, 15123, 13171, 17080, 17313, 16858, 17200, 10962, 16573, 17421, 14174, 17081, 12445, 17119, 4333, 6554, 16803, 16037, 9166, 1200, 16725, 12629, 15729, 17398, 11633, 11837, 8986, 16373, 11427, 17103, 1985, 16494, 12939, 3805, 15037, 2634, 507, 16028, 12174, 14795, 15602, 16789, 16386, 17425, 129, 13739, 7807, 124, 17351, 16550, 17251, 3109, 456, 9133, 16897, 17380, 17334, 1491, 2014, 16783, 16936, 2155, 17020, 17420, 17427, 17280, 3654, 15840, 17273, 8352, 5892, 12530, 11432, 14612, 7516, 2288, 13124, 16336, 11840, 10881, 16202, 17388, 13632, 17314, 5997, 2402, 7815, 15119, 16689, 4294, 17192, 14189, 16486, 3741, 3786, 16816, 17419, 13376, 10903, 8627, 16318, 15853, 17226, 17017, 9002, 11266, 8216, 1331</t>
  </si>
  <si>
    <t>107, 17405, 12369, 17413, 16487, 17414, 16028, 16844, 15938, 8481, 14054, 17325, 13403, 15250, 3109, 14283, 17365, 14691, 17080, 12629, 909, 3569, 16110, 1329, 12670, 16141, 16373, 17103, 14, 11295, 16897, 14369, 15589, 14795, 630, 2155, 9166, 22, 16365, 12306, 5245, 13520, 16783, 2877, 10989, 17273, 15123, 13171, 17281, 15037, 17313, 3805, 15709, 16573, 17218, 17, 17200, 14500, 11564, 10962, 3268, 5499, 10033, 17342, 5781, 273, 14189, 17421, 17422, 8021, 11680, 7815, 16860, 14258, 16971, 15512, 17423, 17349, 17211, 5695, 6016, 16863, 17428, 2634, 15870, 15919, 16343, 13043, 4333, 6554, 17395, 16216, 16037, 1194, 14501, 14837, 17304, 46, 17398, 12128, 11633, 17332, 15, 8888, 16963, 1491, 16995, 17416, 17417, 17381, 1490, 50, 16494, 220, 11528, 17418, 12419, 15246, 17267, 15064, 12939, 17397, 17271, 17111, 12174, 15602, 11678, 6649, 16882, 14204, 17083, 17425, 17388, 17145, 12897, 15681, 13739, 15667, 124, 8683, 157, 17351, 1200, 16625, 17165, 6447, 16858, 16476, 1985, 17334, 12512, 2014, 4741, 17419, 7516, 16003, 3742, 17399, 17280, 16825, 17020, 17420, 16336, 17427, 17371, 16527, 17081, 17144, 11840, 13121, 17047, 16550, 16880, 17415, 13109, 8627, 507, 14809, 15212, 9753, 15728, 17266, 11427, 10982, 15982, 5892, 12530, 16967, 9949, 5558, 4471, 9163, 4296, 9847, 4976, 10690, 13124, 14660, 17424, 17265, 11397, 4488, 15968, 17305, 10903, 13367, 17100, 8986, 17209, 16202, 15119, 16689, 16308, 15349, 10482, 20, 10565, 17314, 17338, 17017, 16054, 1729, 17431, 16486, 6979, 17048, 17429, 12090, 17430, 17226, 14612, 15936, 2378, 3865, 16960, 17131, 276, 15761, 17323, 17185, 16816, 13376, 206, 17350, 16029, 11266, 7041, 3610, 7728, 17396, 17192, 15332, 8216, 1331, 8155</t>
  </si>
  <si>
    <t>107, 14054, 12306, 17273, 7516, 17421, 6554, 16028, 17418, 15037, 9166, 12174, 17280, 14204, 16783, 14660, 17398, 11840, 17305, 1729, 3865, 17323, 15968, 6979, 1331</t>
  </si>
  <si>
    <t>17047, 107, 17413, 12766, 16028, 16844, 15938, 13403, 12369, 1329, 15919, 16110, 16995, 3569, 11633, 14054, 7815, 456, 5245, 17080, 14, 17273, 13171, 17, 909, 16573, 17200, 10962, 16487, 3268, 17280, 17103, 14283, 17420, 17398, 8352, 16963, 17421, 17423, 17358, 17425, 16373, 17145, 17144, 12897, 17428, 2634, 17119, 17304, 4333, 6554, 16216, 17395, 16037, 13925, 17414, 1200, 12629, 16759, 46, 14189, 8021, 14795, 17381, 17417, 50, 16494, 17418, 1491, 16783, 16003, 17313, 3805, 15037, 15064, 2288, 12174, 17349, 13404, 17111, 17081, 15681, 13121, 124, 16531, 17351, 9166, 15890, 17332, 16217, 17266, 5558, 2155, 10033, 16971, 17020, 15602, 16882, 17427, 5499, 17371, 5997, 16336, 13109, 157, 507, 14369, 15212, 1955, 16141, 9949, 4471, 10982, 3654, 22, 17342, 7516, 11397, 17397, 4488, 8627, 17429, 16202, 15119, 11840, 16689, 15349, 14612, 17388, 4294, 17430, 17219, 10903, 8481, 17226, 16860, 17017, 16486, 276, 17131, 12939, 16960, 15761, 16816, 17350, 13376, 16029, 7728, 14501, 1331, 8155, 17353</t>
  </si>
  <si>
    <t>107, 12369, 16487, 17414, 16028, 16844, 15938, 8481, 14054, 17325, 12670, 16550, 16880, 17415, 15250, 17365, 3109, 17080, 12629, 14691, 909, 3569, 1329, 16141, 17103, 273, 15589, 14, 1985, 630, 2155, 9166, 22, 14283, 16365, 12306, 5245, 13520, 16783, 2877, 10989, 11295, 17273, 15123, 13171, 17281, 12939, 17313, 16573, 17218, 17, 17200, 14500, 11564, 10962, 3268, 5499, 10033, 14189, 17421, 17422, 8021, 11680, 7815, 16860, 14258, 16971, 17349, 17211, 5695, 6016, 17428, 16373, 16343, 13043, 4333, 6554, 17395, 16216, 1194, 14501, 14837, 17304, 46, 17398, 12128, 11633, 17332, 15, 8888, 16963, 1491, 16995, 11427, 17417, 17381, 1490, 50, 16494, 220, 11528, 17418, 15246, 15037, 2634, 17267, 15064, 12174, 13403, 15602, 6649, 13124, 17423, 16882, 17425, 14204, 157, 17388, 15681, 13739, 15667, 124, 8683, 17351, 16625, 17165, 6447, 16110, 16476, 17334, 16157, 2014, 4741, 17419, 12419, 16003, 3805, 17111, 17280, 17397, 16825, 17020, 17420, 15512, 16336, 17427, 17371, 16527, 17081, 12897, 11840, 17047, 13109, 8627, 507, 14809, 15212, 9753, 15728, 17255, 1200, 17266, 15709, 16858, 17271, 17416, 14795, 7516, 10982, 15982, 5892, 12530, 16967, 5558, 4471, 9163, 4296, 9847, 4976, 10690, 5781, 9949, 14660, 17424, 17265, 17083, 11397, 4488, 13121, 15968, 17305, 17100, 16202, 15119, 16689, 16308, 15936, 10565, 17192, 17338, 2378, 1729, 16486, 13367, 6979, 8986, 10482, 17314, 17017, 15332, 17431, 3865, 16960, 17131, 276, 15761, 17323, 17185, 16816, 13376, 17350, 16029, 11266, 3610, 10903, 17048, 17429, 17396, 12090, 17430, 15349, 14612, 20, 8216, 1331, 8155</t>
  </si>
  <si>
    <t>2023-06-06</t>
  </si>
  <si>
    <t>17108, 16312, 10857, 3395, 17392, 16202, 17305, 4296, 16868, 17431, 6016, 15967, 14612, 17151, 16944, 4021, 13367, 14500, 16255, 10033, 16531, 17421, 14606, 17330, 8683, 12766, 11914, 17245, 129, 10511, 4138, 16028, 12512, 16141, 603, 12670, 17432, 15977, 17288, 7798, 8682, 16336, 12445, 3941, 8021, 46, 17429, 17397, 17428, 11286, 17367, 17332, 8627, 3772, 17080, 7476, 16373, 15667, 1329, 8481, 17271, 3109, 1490, 17280, 16511, 17165, 17161, 17304, 5558, 14168, 16357, 17326, 9002, 17314, 15589, 17226, 16967, 2155, 12802, 16809, 16858, 17357, 17100, 909, 14795, 9166, 17422, 3654, 3617, 17179, 12738, 17008, 17342, 17270, 22, 17433, 17434, 17140, 16527, 10889, 14189, 7719, 14283, 1639, 17261, 14691, 370, 17052, 4585, 10697, 17216, 16020, 8684, 17323, 15123, 17144, 4012, 4741, 15, 10982, 15250, 8888, 17347, 17192, 17358, 16870, 17257, 2212, 15064, 9163, 16863, 7142, 16963, 10271, 2685, 16791, 840, 9949, 16471, 17435, 16157, 1491, 3268, 16902, 14945, 17250, 17081, 11525, 8216, 13171, 16487, 15604, 17338, 15119, 16215, 16561, 5997, 7041, 17083, 3737, 16205, 15853, 4957, 11633, 17164, 15512, 14752, 16486, 15349, 15065, 17427, 16661, 15623, 10673, 16488, 14, 12596, 3569, 4775, 16172, 4944, 17380, 16936, 16004, 16310, 12128, 17252, 17193, 16960, 17285, 12893, 17437, 15043, 11840, 17438, 6846, 12530, 17255, 16343, 273, 15560, 12547, 17414, 1955, 12939, 4214, 16292, 17251, 7516, 14174, 4997, 630, 11432, 5695, 8352, 15477, 12090, 12182, 15681, 14169, 7717, 13053, 507, 11402, 13549, 17265, 5245, 2264, 4976, 1300, 15903, 4294, 3742, 10953, 15728, 16110, 15919, 8743, 9753, 11680, 16844, 17398, 575, 2280, 11397, 16581, 11518, 11644, 16017, 398, 157, 16755, 16308, 16860, 5693, 140, 17047, 17416, 17185, 6979, 13649, 16316, 15809, 16386, 12654, 16795, 15529, 16811, 17111, 12989, 16955, 11094, 3565, 16905, 16550, 8266, 1331, 15399, 4333, 14687, 15412, 15269, 5499, 5315, 13109, 13250, 16744, 17157, 13548, 3611, 17218, 13403, 15212, 16759, 14985, 2896, 13859, 16573, 13124, 2014, 17090, 16160, 5171, 17072, 13043, 12311, 16559, 10989, 15599, 15037, 15384, 16054, 15709, 17071, 3865, 3610, 17017, 17266, 17315, 17200, 17016, 17436, 16958, 17219, 10063, 4638, 12132, 17209, 3741, 15601, 12624, 9721</t>
  </si>
  <si>
    <t>603, 17432, 16336, 13403, 16373, 12802, 16573, 17100, 12738, 17140, 15919, 9949, 10982, 2280, 16172, 7041, 11840, 14168, 16110, 16863, 13171, 398, 17111, 17314, 13250, 17280, 7516, 17397, 4638, 17338</t>
  </si>
  <si>
    <t>16202, 17431, 17421, 10511, 17432, 8682, 12445, 17428, 17332, 1329, 16336, 16511, 9166, 17433, 17434, 909, 507, 14283, 14189, 17314, 16858, 8888, 17397, 16963, 7142, 10271, 17280, 17435, 12670, 17429, 14, 16486, 10673, 12596, 16960, 17285, 17437, 3268, 6846, 17438, 630, 8021, 17265, 15, 13171, 13367, 17416, 17185, 12654, 1331, 46, 16020, 17144, 22, 11651, 5245, 15037, 17436</t>
  </si>
  <si>
    <t>16028, 12445, 17429, 3772, 1329, 17314, 16858, 16141, 15123, 16791, 17250, 7041, 16486, 12596, 12654, 8021, 8352, 17280, 17100, 3611, 8216, 13171, 15529, 13124, 16215, 5171, 3741</t>
  </si>
  <si>
    <t>16202, 17431, 17421, 17432, 16028, 12445, 17429, 17428, 3772, 16336, 1329, 16858, 17314, 16141, 630, 9166, 17433, 17434, 909, 17261, 14283, 14189, 15123, 3611, 8888, 17161, 16791, 16963, 17435, 17280, 17250, 13171, 7041, 17332, 3268, 16486, 10673, 12596, 4775, 14, 16960, 3565, 17285, 17437, 12654, 6846, 17438, 5245, 15560, 8021, 11432, 8352, 12670, 17100, 4214, 17265, 15, 7798, 8216, 13367, 17219, 14752, 17416, 17185, 16386, 15529, 1331, 46, 13124, 17397, 16020, 17144, 16215, 5171, 22, 15037, 17436, 3741, 17080</t>
  </si>
  <si>
    <t>15269, 16312, 10857, 16202, 4296, 16868, 17431, 6016, 15967, 14612, 16944, 13367, 14500, 16255, 17421, 10033, 14606, 17330, 8683, 11914, 10511, 4138, 16028, 16141, 603, 12670, 17432, 15977, 17288, 7798, 16336, 12445, 3941, 8021, 46, 17428, 11286, 17332, 12530, 15250, 16343, 16373, 15667, 13250, 1329, 8481, 17271, 3109, 1490, 17280, 17165, 5558, 14168, 17161, 16357, 17326, 17251, 7516, 2155, 16809, 17357, 14795, 17100, 9166, 17422, 3617, 17179, 12738, 22, 17433, 17434, 17140, 909, 273, 16527, 14169, 17414, 14189, 14283, 1639, 14691, 370, 17052, 17008, 17314, 4585, 10697, 17216, 16858, 16020, 8684, 10982, 8888, 16967, 17192, 17358, 2212, 12512, 15064, 9753, 7142, 17435, 16963, 2685, 840, 17323, 3268, 16902, 14945, 8216, 11525, 630, 2280, 16487, 17338, 15119, 16561, 16215, 17257, 17083, 16205, 11633, 16017, 17080, 16486, 15349, 16661, 15623, 10673, 16488, 14, 12596, 4775, 16172, 4944, 16936, 15, 17252, 17193, 16960, 17285, 12893, 15043, 17437, 7041, 11840, 6846, 17438, 9163, 15560, 12547, 1955, 12939, 17081, 4214, 17342, 12802, 2896, 5695, 17270, 12090, 15681, 7717, 11402, 17265, 2264, 4976, 15903, 15123, 10953, 4741, 15728, 16110, 17261, 5171, 16791, 16863, 11680, 16844, 17398, 575, 16054, 13171, 11397, 16581, 11518, 17164, 15512, 14752, 157, 16308, 16755, 16860, 5693, 140, 17047, 17416, 17185, 16004, 13649, 15809, 12654, 15529, 17111, 12989, 16955, 11094, 5245, 3565, 16905, 12128, 16550, 8266, 1331, 15399, 4333, 14687, 15412, 5315, 16744, 10889, 17304, 17218, 13403, 8743, 15212, 16759, 15589, 13859, 16573, 7719, 2014, 17397, 17090, 3742, 17144, 16160, 13043, 16559, 10989, 15037, 15384, 15709, 17071, 3865, 17429, 3610, 17017, 17266, 17315, 17200, 17436, 16958, 10063, 6979, 4638, 12132, 1491, 17209, 15601, 12624, 9721</t>
  </si>
  <si>
    <t>15269, 16868, 16255, 14606, 7798, 3941, 17432, 11286, 13250, 1329, 17161, 16357, 14795, 16028, 12738, 17433, 16527, 17434, 1639, 9166, 14189, 4585, 10697, 17192, 15064, 17435, 16902, 17083, 16205, 16486, 14, 16172, 15, 3268, 12893, 7041, 12802, 17280, 17100, 11402, 11680, 16336, 157, 16755, 12654, 17111, 11094, 5245, 6846, 3565, 10673, 4333, 16858, 17314, 12530, 15212, 17080, 17357, 17332, 13859, 7717, 17081, 16960, 17397, 8888, 11525, 17315, 12132, 15529, 17338</t>
  </si>
  <si>
    <t>15269, 16868, 16255, 14606, 7798, 3941, 17432, 11286, 17080, 13250, 1329, 17161, 16357, 14795, 16028, 12738, 17433, 16527, 17434, 1639, 9166, 14189, 4585, 10697, 17192, 15064, 17435, 16902, 17083, 16205, 16486, 14, 16172, 15, 3268, 12893, 7041, 12530, 12802, 17100, 11402, 11680, 16336, 157, 16755, 12654, 17111, 11094, 5245, 6846, 3565, 10673, 4333, 16858, 17314, 15212, 17357, 17332, 17280, 13859, 7717, 17081, 16960, 17397, 8888, 11525, 17315, 12132, 15529, 17338</t>
  </si>
  <si>
    <t>16868, 17431, 14606, 603, 7798, 3941, 1329, 17357, 14169, 10889, 14500, 10982, 14283, 17161, 17265, 17435, 3268, 16963, 15119, 16336, 14752, 16486, 12893, 17437, 17314, 12802, 15560, 12547, 909, 17100, 13171, 16202, 16860, 17192, 9753, 5693, 17200, 12654, 6846, 17280, 16160, 16488, 15037, 2280, 17017, 17081, 15512, 17338, 17332</t>
  </si>
  <si>
    <t>15269, 16868, 16255, 14606, 7798, 3941, 17432, 11286, 17080, 13250, 1329, 17161, 16357, 14795, 16028, 12738, 17433, 16527, 1639, 9166, 14189, 4585, 10697, 17192, 15064, 17435, 16902, 17083, 16205, 16486, 14, 16172, 15, 3268, 12893, 7041, 12530, 12802, 17100, 17434, 11402, 11680, 11525, 16336, 157, 16755, 12654, 17111, 11094, 5245, 6846, 3565, 10673, 4333, 16858, 17314, 15212, 17357, 17332, 17280, 13859, 7717, 17081, 16960, 17397, 8888, 17315, 12132, 15529, 17338</t>
  </si>
  <si>
    <t>15269, 16868, 16255, 14606, 7798, 3941, 17432, 11286, 17080, 13250, 1329, 17161, 16357, 14795, 16028, 12738, 17433, 16527, 17434, 1639, 9166, 14189, 4585, 10697, 17192, 15064, 17435, 16902, 17083, 16205, 16486, 14, 16172, 15, 3268, 12893, 7041, 12530, 12802, 17100, 7717, 11402, 11680, 16336, 157, 16755, 12654, 17111, 11094, 5245, 6846, 3565, 10673, 4333, 16858, 17314, 15212, 17357, 17332, 17280, 13859, 17081, 16960, 17397, 8888, 11525, 17315, 12132, 15529, 17338</t>
  </si>
  <si>
    <t>16202, 17431, 17421, 17432, 17428, 17332, 16336, 46, 9166, 12670, 17433, 17434, 909, 14283, 14189, 16020, 17144, 8888, 17397, 22, 16963, 17435, 17280, 630, 16858, 13367, 3268, 10673, 14, 16960, 17285, 17437, 6846, 17438, 17265, 15, 17416, 17185, 5245, 1331, 17100, 15037, 17436, 17080</t>
  </si>
  <si>
    <t>15269, 16312, 10857, 16202, 4296, 16868, 17431, 6016, 15967, 14612, 16944, 13367, 14500, 16255, 17421, 10033, 14606, 17330, 8683, 11914, 10511, 4138, 16028, 16141, 603, 12670, 17432, 15977, 17288, 7798, 16336, 12445, 3941, 8021, 46, 17428, 11286, 17332, 273, 12530, 15250, 16343, 17422, 16373, 15667, 13250, 1329, 8481, 17271, 3109, 1490, 17280, 17165, 5558, 14168, 17161, 16357, 17326, 16759, 17251, 7516, 2155, 9163, 17342, 17357, 14795, 17100, 9166, 3617, 17179, 12738, 22, 17433, 17434, 17140, 909, 16527, 14169, 14189, 14283, 1639, 8216, 14691, 370, 17052, 17008, 17314, 4585, 10697, 17216, 16858, 16020, 8684, 10953, 10982, 8888, 16967, 17192, 17358, 2212, 12512, 15064, 9753, 7142, 16963, 2685, 840, 17323, 17435, 16809, 3268, 16902, 14945, 2280, 13171, 16487, 17338, 15119, 16561, 16215, 17257, 17083, 16205, 11633, 16017, 17080, 16486, 15349, 16661, 15623, 10673, 16488, 14, 12596, 4775, 16172, 4944, 15, 12654, 17252, 17193, 16960, 17285, 12893, 15043, 17437, 7041, 11840, 6846, 17438, 12624, 15681, 15560, 12547, 1955, 12939, 17081, 4214, 12802, 2896, 630, 5695, 17270, 12090, 17414, 11402, 17265, 2264, 4976, 15903, 15123, 4741, 15728, 16110, 17261, 5171, 16791, 16863, 11680, 16844, 17398, 575, 16054, 11525, 11397, 16581, 11518, 17164, 15512, 14752, 157, 16308, 16755, 16860, 5693, 140, 17047, 17416, 17185, 16004, 13649, 15809, 15529, 17111, 12989, 16955, 11094, 5245, 3565, 16905, 16550, 8266, 1331, 15399, 4333, 14687, 15412, 5315, 16744, 10889, 17304, 17218, 13403, 8743, 15212, 15589, 13859, 16573, 7719, 12128, 7717, 2014, 17397, 17090, 3742, 17144, 16160, 13043, 16559, 10989, 15037, 15384, 15709, 17071, 3865, 17429, 3610, 17017, 17266, 17315, 17200, 17436, 16958, 10063, 16936, 6979, 4638, 12132, 1491, 17209, 15601, 9721</t>
  </si>
  <si>
    <t>17108, 16312, 13250, 17080, 17432, 17161, 12802, 17434, 16791, 16863, 17397, 17435, 10982, 6016, 16486, 15623, 16172, 15, 16960, 17252, 3268, 17437, 17285, 16487, 16550, 6846, 1300, 13043, 15919, 16511, 8021, 16860, 140, 12654, 17111, 11840, 16202, 17314, 13548, 17358, 15037, 17164, 16336, 17315, 5245</t>
  </si>
  <si>
    <t>17080, 6016, 17161, 8021, 12654, 13548, 16550</t>
  </si>
  <si>
    <t>17432, 17080, 17397, 6016, 15623, 10982, 8021, 12654, 16550, 16487, 17164, 398</t>
  </si>
  <si>
    <t>17080, 17161, 17432, 13043, 16791, 6016, 15623, 10982, 8021, 12654, 17285, 16202, 16487</t>
  </si>
  <si>
    <t>17080, 17161, 17397, 10982, 16960, 8021, 12654, 16550, 13548, 16336, 16791</t>
  </si>
  <si>
    <t>17161, 17397, 11840, 16487, 10982, 8021, 12654, 16550, 6846, 17314, 17164, 16336, 16202</t>
  </si>
  <si>
    <t>17432, 13250, 16960, 17252, 140, 16172, 17111, 17437, 10982, 15037, 16336</t>
  </si>
  <si>
    <t>17108, 13250, 17432, 16486, 16172, 17252, 16960, 10982, 17111, 16791, 16336</t>
  </si>
  <si>
    <t>17432, 10982, 16960, 17252, 1300, 16863, 140, 17111, 13250, 15037, 16336, 398, 16172</t>
  </si>
  <si>
    <t>10857, 11525, 16336</t>
  </si>
  <si>
    <t>16559, 17338</t>
  </si>
  <si>
    <t>14283, 16336</t>
  </si>
  <si>
    <t>17288, 16336</t>
  </si>
  <si>
    <t>15269, 16559, 16336</t>
  </si>
  <si>
    <t>15119, 3268, 16336</t>
  </si>
  <si>
    <t>3268, 14283, 16336</t>
  </si>
  <si>
    <t>14612, 17330, 10511, 16141, 12445, 17332, 12530, 1329, 17280, 16357, 17251, 14795, 16028, 17433, 7516, 9166, 17314, 16858, 17358, 7142, 14945, 8216, 16215, 16486, 12596, 12624, 1955, 7717, 11402, 8021, 5171, 16791, 11525, 13171, 10673, 12654, 4333, 17090, 10982, 10063, 16202</t>
  </si>
  <si>
    <t>16312, 10857, 16202, 4296, 16868, 17431, 6016, 15967, 16944, 13367, 14500, 17421, 10033, 14606, 8683, 11914, 4138, 16028, 603, 12670, 17432, 15977, 17288, 7798, 16336, 3941, 8021, 46, 17428, 11286, 15250, 17414, 16373, 15667, 1329, 8481, 17271, 3109, 1490, 17165, 5558, 14168, 16357, 17326, 16967, 12802, 16809, 17100, 9166, 17422, 3617, 17179, 12738, 22, 17433, 17434, 17140, 909, 273, 14169, 14189, 14283, 1639, 14691, 370, 17052, 17008, 4585, 17216, 16020, 8684, 17323, 15123, 17144, 10982, 17314, 8888, 17192, 2155, 2212, 12512, 17397, 16963, 2685, 840, 17280, 17435, 3268, 16902, 14945, 17081, 13171, 16487, 17338, 15119, 16561, 17257, 16858, 17332, 16205, 11633, 17164, 15512, 14752, 16017, 17080, 16486, 15349, 16661, 15623, 10673, 16488, 4775, 4944, 16004, 15, 14, 17252, 17193, 16960, 17285, 12893, 15043, 17437, 11840, 6846, 12530, 16343, 9163, 15560, 12547, 12939, 4214, 7516, 17342, 17357, 2896, 630, 5695, 17270, 12090, 15681, 17358, 7717, 11402, 17265, 2264, 4976, 15903, 10953, 4741, 15728, 16110, 17261, 17161, 9753, 11680, 16844, 17398, 575, 2280, 11397, 16581, 157, 16308, 16860, 5693, 140, 17047, 17416, 17185, 6979, 13649, 15809, 12654, 15529, 17111, 12989, 16955, 3565, 16905, 12128, 17438, 8266, 1331, 15399, 4333, 14687, 15412, 5315, 13250, 16744, 10889, 17304, 17218, 13403, 8743, 16759, 15589, 13859, 11094, 16573, 7719, 2014, 17090, 3742, 16160, 13043, 16863, 1955, 16559, 5245, 10989, 15037, 15384, 16054, 15709, 11525, 17071, 3865, 17429, 3610, 11518, 17017, 17266, 17315, 17200, 17436, 16958, 16936, 4638, 12132, 1491, 17209, 15601, 16550, 7041, 9721</t>
  </si>
  <si>
    <t>16312, 10857, 17392, 16202, 4296, 16868, 17431, 6016, 15967, 16944, 4021, 13367, 14500, 17421, 10033, 14606, 8683, 11914, 17245, 4138, 16028, 603, 12670, 17432, 15977, 17288, 7798, 16336, 3941, 8021, 46, 17428, 11286, 15250, 17414, 16373, 15667, 1329, 8481, 17271, 3109, 1490, 17165, 5558, 14168, 16357, 17326, 16967, 2155, 12802, 16809, 17100, 9166, 17422, 3617, 17179, 12738, 17008, 22, 17433, 17434, 17140, 909, 17358, 273, 14169, 14189, 14283, 1639, 14691, 370, 17052, 4585, 10697, 17216, 16020, 8684, 15123, 17144, 4012, 10982, 17314, 8888, 17347, 17192, 2212, 12512, 17280, 16791, 17397, 16963, 2685, 840, 17323, 16471, 17435, 1491, 3268, 16902, 14945, 15709, 17081, 2280, 13171, 16487, 17338, 15119, 16561, 17257, 3737, 16858, 17332, 16205, 11633, 17164, 15512, 14752, 17080, 16486, 15349, 15065, 16661, 15623, 10673, 16488, 3569, 4775, 4944, 16172, 16004, 15, 14, 16310, 17252, 17193, 16960, 17285, 12893, 17437, 15043, 11840, 16550, 6846, 7041, 12530, 16343, 9163, 15560, 12547, 12939, 4214, 7516, 17342, 4997, 17357, 630, 5695, 17270, 12090, 15681, 7717, 13053, 11402, 17265, 5245, 2264, 4976, 15903, 10953, 4741, 15728, 16110, 17261, 17161, 16863, 9753, 11680, 16844, 17398, 575, 11397, 16581, 11518, 16017, 157, 16308, 16860, 5693, 140, 17047, 17416, 17185, 6979, 13649, 16316, 15809, 12654, 15529, 16811, 17111, 12989, 16955, 3565, 16905, 12128, 17438, 8266, 1331, 15399, 4333, 14687, 15412, 15269, 5499, 5315, 13250, 16744, 10889, 17304, 17218, 13403, 8743, 7476, 16759, 15589, 2896, 13859, 11094, 16573, 7719, 2014, 17090, 3742, 16160, 13043, 1955, 12311, 16559, 10989, 15599, 15037, 15384, 16054, 11525, 17071, 3865, 17429, 3610, 17017, 17266, 17315, 17200, 17436, 16958, 16936, 4638, 12132, 17209, 17427, 15601, 9721</t>
  </si>
  <si>
    <t>16312, 10857, 4296, 16868, 6016, 15967, 16944, 13367, 14500, 17421, 10033, 14606, 8683, 11914, 4138, 16028, 603, 12670, 15977, 17288, 7798, 16336, 3941, 8021, 46, 17428, 11286, 273, 15250, 16343, 16373, 15667, 1329, 8481, 17271, 3109, 1490, 17165, 5558, 14168, 16357, 17326, 16759, 2155, 17342, 16809, 17100, 17422, 3617, 17179, 12738, 12128, 22, 17140, 17414, 1639, 14691, 370, 17052, 17008, 14189, 4585, 17216, 8684, 10953, 10982, 17314, 16967, 17192, 17433, 2212, 12512, 9753, 2685, 840, 17323, 3268, 16902, 14945, 2280, 13171, 16487, 17338, 15119, 16561, 17257, 16205, 11633, 16017, 14752, 17080, 16486, 15349, 16661, 15623, 16488, 4775, 4944, 16936, 15, 17252, 17193, 12893, 15043, 11840, 12530, 5315, 15681, 909, 9163, 15560, 12547, 12939, 17081, 4214, 12802, 17357, 2896, 8888, 7516, 5695, 17270, 12090, 11402, 17265, 2264, 4976, 15903, 15123, 4741, 15728, 16110, 17261, 17161, 16863, 11680, 16844, 17398, 575, 16020, 16054, 11525, 11397, 16581, 11518, 17332, 17164, 15512, 16202, 157, 14, 16308, 16860, 5693, 140, 17047, 16004, 13649, 15809, 12654, 15529, 17111, 12989, 16955, 3565, 16905, 16550, 8266, 15399, 4333, 14687, 15412, 13250, 16744, 10889, 17304, 17218, 14283, 13403, 8743, 15589, 17280, 13859, 11094, 16573, 7719, 17358, 14169, 7717, 2014, 17090, 3742, 16160, 16963, 13043, 1955, 16559, 10989, 15384, 15709, 15037, 17071, 3865, 17429, 3610, 17017, 17266, 17315, 17200, 16958, 6979, 4638, 12132, 1491, 17209, 15601, 7041, 1331, 9721</t>
  </si>
  <si>
    <t>16312, 10857, 4296, 16868, 6016, 15967, 16944, 13367, 14500, 10033, 17421, 14606, 8683, 11914, 129, 4138, 16028, 12512, 603, 12670, 15977, 17288, 7798, 8682, 16336, 12445, 3941, 8021, 46, 17245, 17428, 11286, 273, 12530, 15250, 16343, 17422, 13250, 7476, 16373, 15667, 1329, 8481, 17080, 17271, 3109, 1490, 17280, 17165, 5558, 14168, 16357, 17326, 16759, 17314, 17081, 7516, 2155, 17342, 16809, 17100, 14795, 3617, 3654, 17179, 12738, 22, 17140, 14169, 7717, 14189, 1639, 14691, 370, 17052, 8216, 17008, 17261, 4585, 17216, 15903, 8684, 15123, 10953, 4741, 10982, 15, 16967, 17192, 17433, 17358, 16870, 17161, 17257, 2212, 16791, 9753, 2685, 16858, 840, 17323, 16527, 3268, 16902, 14945, 17250, 11525, 2280, 13171, 16487, 17338, 15119, 16215, 16561, 5997, 16205, 15853, 17429, 11633, 16017, 17164, 16486, 15349, 16661, 15623, 16488, 4775, 4944, 17380, 16936, 17252, 17193, 3565, 12893, 15043, 12654, 7041, 11840, 15681, 9002, 909, 9163, 15560, 12547, 1955, 12939, 4214, 17251, 12802, 14174, 17357, 2896, 8888, 5695, 15477, 16960, 17270, 12090, 12182, 12128, 17414, 507, 11402, 17265, 2264, 4976, 15728, 16110, 16863, 11680, 16511, 16844, 17398, 575, 16020, 16054, 11397, 16581, 11518, 11644, 17332, 15512, 14752, 16202, 157, 14, 16308, 16860, 5693, 140, 17047, 16004, 12596, 13649, 15809, 16795, 15529, 17111, 12989, 16955, 16905, 16550, 8266, 15399, 4333, 14687, 15412, 5315, 16744, 17157, 10889, 3611, 17304, 17218, 14283, 13403, 8743, 15589, 13859, 11094, 16573, 7719, 2014, 17090, 3742, 16160, 16963, 17072, 13043, 16559, 10989, 15384, 15709, 15037, 17071, 3865, 3610, 17017, 17266, 17315, 17200, 16958, 4294, 16172, 6979, 4638, 12132, 1491, 17209, 3741, 15601, 1331, 9721</t>
  </si>
  <si>
    <t>15269, 16312, 10857, 4296, 16868, 6016, 15967, 14612, 16944, 13367, 14500, 16255, 17421, 10033, 14606, 17330, 8683, 11914, 10511, 4138, 16028, 16141, 603, 12670, 15977, 17288, 7798, 16336, 12445, 3941, 8021, 46, 17428, 11286, 17332, 12530, 273, 5315, 15250, 17414, 16373, 15667, 13250, 1329, 8481, 17271, 3109, 1490, 17280, 17165, 5558, 14168, 17161, 16357, 17326, 16759, 12939, 17251, 15589, 7516, 2155, 17342, 9163, 16809, 12802, 17357, 12128, 14795, 17100, 17422, 3617, 17179, 12738, 22, 17140, 17433, 17358, 1955, 16527, 14169, 14189, 1639, 8216, 14691, 370, 17052, 9166, 17008, 17314, 4585, 10697, 17216, 16858, 8684, 17323, 15123, 10953, 10982, 16967, 17192, 2212, 12512, 15064, 7142, 2685, 840, 3268, 16902, 14945, 15709, 17081, 11525, 16343, 2280, 13171, 16487, 17338, 15119, 16561, 16215, 17257, 17083, 16205, 11633, 17164, 15512, 14752, 16017, 17080, 16486, 15349, 16661, 15623, 16488, 12596, 4775, 16172, 4944, 16004, 15, 12654, 17252, 12989, 17193, 12893, 15043, 7041, 11840, 16550, 12624, 3565, 15681, 909, 15560, 12547, 4214, 2896, 8888, 5695, 17270, 12090, 7717, 11402, 17265, 2264, 4976, 15903, 4741, 15728, 16110, 17261, 5171, 16791, 9753, 11680, 16844, 17398, 575, 16020, 16054, 11397, 16581, 11518, 16202, 157, 10673, 14, 16308, 16755, 16860, 5693, 140, 17047, 6979, 13649, 15809, 15529, 17111, 16955, 11094, 16905, 8266, 15399, 4333, 14687, 15412, 16744, 10889, 17304, 17218, 14283, 13403, 8743, 15212, 13859, 16573, 7719, 2014, 17090, 3742, 16160, 16963, 13043, 16863, 16559, 10989, 16960, 15384, 15037, 17071, 3865, 17429, 3610, 17017, 17266, 17315, 17200, 16958, 10063, 16936, 4638, 12132, 1491, 17209, 15601, 1331, 9721</t>
  </si>
  <si>
    <t>10857, 6016, 14606, 17288, 8021, 13250, 16336, 10889, 14500, 4741, 15119, 16744, 17080, 3268, 16960, 7041, 17314, 17432, 17414, 8888, 17100, 17434, 16511, 17164, 157, 16860, 5693, 12654, 10673, 15269, 14283, 14985, 12802, 17280, 16527, 17161, 17397, 13859, 16559, 11525, 2280, 17017, 17081, 15, 16202, 4638, 17338, 6846, 1331</t>
  </si>
  <si>
    <t>15269, 6016, 17288, 10889, 17100, 17161, 157, 12654, 17314, 14985, 17280, 16559, 11525, 16336, 17081, 15, 16202, 8888</t>
  </si>
  <si>
    <t>16312, 13367, 10033, 14606, 129, 12512, 8682, 16336, 12445, 3941, 17245, 7798, 11286, 12530, 8021, 13250, 7476, 1329, 17080, 17280, 16357, 17161, 17314, 17081, 9163, 16809, 17100, 4214, 14795, 3654, 16028, 12738, 17179, 16373, 14169, 1955, 7717, 14189, 14500, 1639, 8216, 17261, 4585, 15903, 17192, 17433, 17358, 16870, 17257, 16791, 16863, 16858, 16527, 17250, 11525, 13171, 16215, 5997, 6016, 17429, 15853, 17164, 16486, 4775, 16172, 17380, 15, 12989, 3565, 17193, 17252, 12654, 15043, 7041, 11840, 9002, 15560, 14945, 12939, 17251, 14174, 7516, 15477, 16960, 17271, 12182, 507, 11402, 2264, 15123, 22, 15064, 10982, 11680, 16511, 11644, 14752, 157, 140, 13649, 15529, 16955, 8266, 4333, 17157, 3611, 17357, 13859, 12802, 17414, 17270, 16160, 17072, 13403, 16559, 3865, 17315, 4294, 16936, 12596, 16004, 6979, 12132, 17338, 3741, 12128</t>
  </si>
  <si>
    <t>15269, 16312, 3395, 17305, 17151, 17431, 13367, 10033, 16531, 14606, 17421, 12766, 129, 16028, 12512, 8682, 16336, 17432, 12445, 17245, 3941, 17397, 17429, 17367, 15977, 8627, 11286, 12530, 17080, 13250, 7476, 1329, 17280, 17161, 17304, 5558, 16357, 17314, 17081, 17226, 12802, 17100, 14795, 3654, 12738, 17342, 17270, 17433, 17434, 7717, 17261, 17414, 14189, 1639, 8021, 17052, 8216, 9166, 4585, 16858, 17216, 15903, 4741, 17358, 16870, 17257, 13043, 16791, 10982, 16963, 17435, 16527, 4294, 3268, 17250, 11525, 13171, 16487, 15604, 16215, 5997, 6016, 17332, 15853, 17164, 15349, 16486, 15623, 16488, 4775, 17380, 14, 16202, 3565, 12128, 17193, 16960, 17252, 17285, 15043, 17437, 7041, 11840, 16550, 5245, 9002, 15560, 12547, 909, 1955, 14945, 12939, 4214, 16292, 17251, 14174, 16809, 50, 11432, 8888, 8352, 15477, 12182, 14169, 507, 13549, 11402, 2264, 15123, 22, 8743, 17165, 16511, 9163, 17398, 7798, 11397, 11644, 14752, 157, 10673, 16755, 16860, 140, 16844, 16172, 16004, 13649, 16386, 16795, 15529, 12654, 16955, 17111, 8266, 1331, 4333, 14687, 15412, 17157, 10889, 3611, 14283, 17357, 7516, 13859, 16373, 5499, 17144, 16967, 16160, 17072, 13403, 16559, 15037, 17071, 11633, 3610, 4957, 17017, 17016, 17315, 17219, 16936, 12596, 15, 12132, 17338, 3741, 15601</t>
  </si>
  <si>
    <t>16312, 10857, 16202, 4296, 16868, 17431, 6016, 15967, 16944, 13367, 14500, 17421, 10033, 14606, 8683, 11914, 4138, 16028, 603, 12670, 17432, 15977, 17288, 16336, 3941, 8021, 46, 17428, 11286, 17332, 5315, 17255, 17414, 16373, 15667, 1329, 8481, 17271, 3109, 1490, 17165, 5558, 14168, 16357, 17326, 15589, 12128, 17100, 9166, 17422, 3617, 17179, 22, 17433, 17434, 17140, 17358, 7719, 14283, 1639, 14691, 370, 17008, 14189, 4585, 17216, 17323, 15123, 15250, 17314, 10982, 8888, 16967, 17192, 2212, 2155, 12512, 9163, 17397, 17161, 17435, 2685, 840, 17280, 16809, 16157, 3268, 16902, 14945, 15709, 17081, 11525, 16963, 4976, 16487, 17338, 15119, 16561, 16858, 16205, 11633, 17164, 15512, 14752, 17080, 14, 16486, 15349, 16661, 10673, 4775, 4944, 16004, 17252, 17193, 16960, 17285, 12893, 15043, 17437, 11840, 12530, 16343, 909, 273, 15560, 12547, 12939, 4214, 7516, 17357, 5695, 17270, 12090, 15681, 14169, 7717, 11402, 17265, 2264, 15903, 10953, 15, 15728, 16110, 17261, 9753, 11680, 16844, 17398, 575, 630, 11397, 16581, 16017, 157, 16308, 16860, 5693, 140, 17416, 17185, 16936, 6979, 13649, 15809, 12654, 15529, 17111, 12989, 16955, 3565, 16905, 8266, 15399, 4333, 14687, 15412, 13250, 16744, 10889, 17304, 17218, 13403, 8743, 16759, 12802, 2896, 13859, 11094, 16573, 2014, 17090, 4741, 13043, 1955, 16559, 5245, 15384, 2280, 13171, 15037, 17071, 3865, 17429, 3610, 11518, 17017, 17266, 17315, 17200, 1331, 17436, 16958, 4638, 12132, 1491, 15601, 16550, 17438, 7041</t>
  </si>
  <si>
    <t>15269, 14606, 16336, 17245, 17367, 11286, 17429, 8021, 17161, 1639, 17216, 4741, 5997, 15349, 16488, 11633, 17380, 16486, 17332, 3565, 12128, 5245, 16960, 3268, 17285, 17437, 17080, 17081, 17270, 17100, 16963, 1329, 16755, 16172, 16955, 7041, 17314, 16858, 14283, 7516, 13859, 5499, 16967, 14, 3941, 3610, 17016, 17338, 15601, 1331</t>
  </si>
  <si>
    <t>15269, 14606, 17245, 16336, 17429, 8021, 4741, 5997, 17080, 16486, 3268, 16004, 17193, 5558, 17270, 17434, 11402, 17398, 7798, 1329, 16755, 16860, 17380, 16955, 17314, 17332</t>
  </si>
  <si>
    <t>17429, 8021, 17270, 16336, 16486</t>
  </si>
  <si>
    <t>8021, 17429, 16486, 17270, 16336</t>
  </si>
  <si>
    <t>15269, 17151, 17431, 14606, 129, 16336, 16028, 17245, 3941, 17397, 17429, 11286, 13250, 5558, 12738, 14169, 17414, 14189, 1639, 17261, 4741, 4294, 17280, 3268, 15604, 5997, 17332, 17080, 15349, 16488, 17380, 16202, 3565, 12128, 16960, 15043, 17437, 11840, 12547, 15560, 17081, 17270, 17100, 11402, 16791, 17161, 16511, 17398, 1329, 17164, 16755, 16860, 16844, 16486, 14, 12654, 16955, 7041, 8266, 17314, 16858, 8021, 10889, 14283, 13859, 12802, 17216, 16967, 16160, 10982, 16559, 11633, 3610, 14174, 17219, 16172, 17338, 5245</t>
  </si>
  <si>
    <t>15269, 16312, 3395, 17305, 17151, 17431, 16531, 14606, 17421, 12766, 129, 16028, 12512, 603, 17432, 16336, 17245, 3941, 17397, 17429, 17367, 15977, 8627, 11286, 17080, 8021, 13250, 7476, 13403, 16373, 1329, 17161, 17304, 5558, 17226, 17342, 12802, 17332, 16809, 17357, 17100, 14795, 12738, 17434, 17140, 14169, 17261, 17414, 15919, 14189, 1639, 17052, 4585, 17216, 15903, 4741, 13043, 10982, 16791, 9949, 4294, 17280, 3268, 16527, 2280, 16487, 15604, 5997, 6016, 4957, 17164, 15349, 15623, 16488, 16172, 4775, 16486, 11633, 17380, 14, 16202, 16004, 17111, 12128, 17193, 16960, 3565, 5245, 17252, 17285, 15043, 17437, 7041, 11840, 16550, 17358, 14168, 8743, 15560, 12547, 909, 17081, 4214, 16292, 14174, 16573, 8888, 8352, 15477, 17270, 13549, 11402, 17144, 16110, 22, 16863, 16963, 16511, 17398, 9166, 7798, 13171, 11397, 14752, 17315, 398, 157, 16755, 16860, 140, 16844, 15, 12654, 16955, 17314, 8266, 1331, 16858, 14687, 15412, 12530, 17157, 10889, 14283, 7516, 13859, 5499, 16967, 16160, 17072, 17165, 16559, 15037, 17071, 3610, 17017, 17016, 17219, 4638, 12132, 17338, 15601</t>
  </si>
  <si>
    <t>16312, 3395, 17305, 17431, 16531, 14606, 17421, 12766, 16028, 17432, 16336, 17245, 3941, 17429, 11286, 13250, 1329, 17080, 17161, 17304, 5558, 17226, 17342, 12802, 17332, 17357, 14795, 12738, 8627, 17434, 17358, 17261, 17414, 14189, 1639, 17052, 4585, 15903, 4741, 13043, 16791, 17397, 8352, 4294, 17280, 3268, 16527, 16487, 6016, 9166, 17164, 15349, 15623, 16488, 16486, 17380, 16172, 14, 16202, 16004, 17111, 12128, 17193, 16960, 17252, 15043, 17437, 7041, 17285, 11840, 16550, 8743, 15560, 12547, 909, 17081, 4214, 16292, 8888, 17270, 17100, 15977, 14169, 13549, 11402, 17144, 22, 17165, 16511, 17398, 7798, 11397, 13171, 14752, 17315, 8021, 16755, 16860, 16844, 12654, 16955, 3565, 17314, 8266, 1331, 16858, 14687, 15412, 17157, 14283, 13859, 17216, 16967, 16160, 10982, 16559, 15037, 17071, 11633, 4957, 17017, 14174, 17219, 15, 12132, 17338</t>
  </si>
  <si>
    <t>17431, 17330, 10511, 16141, 12445, 17332, 1329, 17280, 16357, 17251, 16028, 17433, 12670, 17434, 7516, 17261, 17397, 8216, 9166, 14189, 17314, 16858, 17429, 17358, 7142, 17435, 16215, 16336, 16486, 12596, 14, 16202, 12654, 16960, 17285, 17437, 5245, 1955, 11432, 8352, 8021, 5171, 16791, 16963, 909, 13171, 17219, 10673, 16386, 6846, 4333, 17100, 7717, 17090, 10063, 17080, 1331</t>
  </si>
  <si>
    <t>16312, 17431, 13367, 10033, 14606, 129, 12512, 8682, 16336, 12445, 3941, 17245, 12530, 8021, 13250, 7476, 1329, 17080, 17280, 16357, 17314, 16858, 17100, 14795, 3654, 12738, 16028, 17433, 14169, 7717, 17261, 14189, 17397, 8216, 9166, 15903, 17429, 17358, 16870, 17161, 17257, 16791, 16963, 17435, 16527, 17250, 11525, 13171, 16215, 5997, 6016, 17332, 15853, 17164, 16486, 4775, 17380, 16202, 3565, 16960, 17193, 17252, 17285, 15043, 17437, 7041, 5245, 11286, 15560, 1955, 14945, 12939, 4214, 17251, 14174, 16809, 11432, 8352, 15477, 12182, 17434, 507, 11402, 2264, 15123, 22, 10982, 16511, 9163, 7798, 909, 11644, 17219, 14752, 157, 10673, 140, 13649, 16386, 15529, 12654, 16955, 8266, 4333, 17157, 3611, 9002, 17081, 13859, 12802, 16373, 17414, 17270, 16160, 17072, 13403, 16559, 17315, 4294, 14, 16936, 16172, 12596, 16004, 15, 17338, 3741, 12128, 11840</t>
  </si>
  <si>
    <t>16312, 10857, 16202, 4296, 16868, 17431, 6016, 15967, 16944, 13367, 14500, 17421, 10033, 14606, 8683, 11914, 4138, 16028, 603, 12670, 17432, 15977, 17288, 7798, 16336, 3941, 8021, 46, 17428, 11286, 15250, 16343, 16373, 15667, 1329, 8481, 17271, 3109, 1490, 17165, 5558, 14168, 16357, 17326, 7516, 2155, 17342, 17100, 9166, 17422, 3617, 17179, 12738, 22, 17433, 17434, 17140, 909, 14283, 1639, 14691, 370, 17052, 17008, 14189, 4585, 17216, 16020, 8684, 17323, 15123, 10982, 17314, 8888, 16967, 17192, 2212, 12512, 17397, 2685, 840, 17280, 9949, 17435, 16809, 3268, 16902, 14945, 15709, 17081, 2280, 13171, 16487, 17338, 15119, 16561, 17257, 16858, 17332, 16205, 11633, 17080, 16486, 15349, 16661, 15623, 10673, 16488, 4775, 16172, 4944, 15, 17252, 17193, 16960, 17285, 12893, 15043, 17437, 7041, 11840, 6846, 12530, 273, 9163, 15560, 12547, 14, 12939, 4214, 17357, 2896, 630, 5695, 17270, 12090, 15681, 17358, 14169, 7717, 11402, 17265, 2264, 4976, 15903, 10953, 4741, 15728, 16110, 17261, 17414, 15919, 17161, 16863, 9753, 16963, 11680, 16844, 17398, 575, 11525, 11397, 16581, 17164, 15512, 14752, 398, 157, 16308, 16860, 5693, 140, 17047, 17416, 17185, 16004, 13649, 15809, 12654, 15529, 17111, 12989, 16955, 3565, 16905, 12128, 17438, 8266, 1331, 15399, 4333, 14687, 15412, 5315, 13250, 16744, 10889, 17304, 17218, 13403, 8743, 16759, 15589, 12802, 13859, 11094, 16573, 7719, 2014, 17090, 3742, 17144, 16160, 13043, 1955, 16559, 5245, 10989, 15037, 15384, 16054, 17071, 3865, 17429, 3610, 11518, 16017, 17017, 17266, 17315, 17200, 17436, 16958, 16936, 6979, 4638, 12132, 1491, 17209, 15601, 16550, 9721</t>
  </si>
  <si>
    <t>16868, 10033, 17421, 603, 15977, 17288, 14168, 9166, 17433, 17358, 7719, 14283, 2212, 9163, 17280, 17435, 14945, 11525, 17338, 6016, 16486, 12939, 7516, 17422, 11402, 17265, 16860, 13649, 12989, 16858, 14169, 17397, 13043, 16963, 15037, 16017, 17332</t>
  </si>
  <si>
    <t>16312, 3395, 17305, 17431, 16531, 14606, 17421, 12766, 16028, 603, 17432, 16336, 17245, 3941, 17429, 11286, 13403, 13250, 16373, 1329, 17080, 17161, 17304, 5558, 17226, 17342, 12802, 17332, 17357, 17100, 14795, 12738, 8627, 17434, 17140, 17261, 17414, 15919, 14189, 1639, 17052, 4585, 17216, 15903, 4741, 13043, 16791, 17397, 8352, 9949, 4294, 17280, 3268, 16527, 10982, 2280, 16487, 6016, 9166, 17164, 15349, 15623, 16488, 16172, 16486, 17380, 14, 16202, 16004, 12128, 17193, 16960, 17252, 15043, 17437, 7041, 17285, 11840, 16550, 17358, 14168, 8743, 15560, 12547, 909, 17081, 4214, 16292, 16573, 8888, 17270, 15977, 14169, 13549, 11402, 17144, 16110, 22, 17165, 16511, 17398, 7798, 13171, 11397, 17315, 14752, 398, 8021, 16755, 16860, 16844, 12654, 17111, 16955, 3565, 17314, 8266, 1331, 16858, 14687, 15412, 17157, 14283, 13859, 7516, 16967, 16160, 16559, 15037, 17071, 11633, 4957, 17017, 14174, 17219, 15, 4638, 12132, 17338</t>
  </si>
  <si>
    <t>16312, 10857, 16202, 4296, 16868, 17431, 6016, 15967, 16944, 13367, 14500, 17421, 10033, 14606, 8683, 11914, 4138, 16028, 603, 12670, 17432, 15977, 17288, 16336, 3941, 8021, 46, 17428, 11286, 17332, 5315, 17255, 17414, 16373, 15667, 1329, 8481, 17271, 3109, 1490, 17165, 5558, 14168, 16357, 17326, 15589, 12128, 17100, 9166, 17422, 3617, 17179, 22, 17433, 17434, 17140, 17358, 14283, 1639, 14691, 370, 17008, 14189, 4585, 17216, 17323, 15123, 15250, 17314, 10982, 8888, 16967, 17192, 2212, 2155, 12512, 17397, 17161, 17435, 2685, 840, 17280, 16809, 16157, 3268, 16902, 14945, 17081, 16487, 17338, 15119, 16561, 16858, 16205, 17164, 15512, 14752, 17080, 16486, 15349, 16661, 10673, 4775, 4944, 16004, 17252, 17193, 16960, 17285, 12893, 15043, 17437, 11840, 12530, 16343, 909, 273, 9163, 15560, 12547, 14, 12939, 4214, 7516, 17357, 5695, 17270, 12090, 15681, 14169, 7717, 11402, 17265, 2264, 4976, 15903, 10953, 15, 15728, 16110, 17261, 9753, 16963, 11680, 16844, 17398, 575, 15709, 630, 11397, 16581, 157, 16308, 16860, 5693, 140, 17416, 17185, 6979, 13649, 15809, 12654, 15529, 17111, 12989, 16955, 3565, 16905, 8266, 15399, 4333, 14687, 15412, 13250, 16744, 10889, 17304, 17218, 13403, 8743, 16759, 12802, 2896, 13859, 11094, 16573, 7719, 2014, 17090, 4741, 13043, 1955, 16559, 5245, 15384, 11525, 2280, 13171, 15037, 17071, 3865, 11633, 17429, 3610, 11518, 16017, 17017, 17266, 17315, 17200, 1331, 17436, 16958, 16936, 4638, 12132, 1491, 15601, 16550, 17438, 7041</t>
  </si>
  <si>
    <t>2023-06-07</t>
  </si>
  <si>
    <t>4333, 15551, 17395, 17100, 10362, 17298, 17330, 3990, 15602, 8683, 17273, 17421, 909, 13529, 3268, 3109, 15890, 1329, 14168, 17332, 17165, 15043, 8888, 11432, 15, 16527, 16809, 16028, 6846, 456, 17440, 16365, 14, 15938, 10982, 46, 15123, 15250, 16488, 17293, 12596, 17393, 16511, 17280, 11295, 16336, 17126, 10889, 12802, 16858, 14500, 9163, 17323, 16960, 17308, 15910, 17216, 22, 17161, 2361, 17441, 11633, 12629, 15623, 15919, 17068, 14283, 16619, 16172, 6554, 13376, 16816, 16900, 15977, 14691, 17326, 16343, 15765, 13053, 15029, 16255, 17305, 7516, 8682, 3596, 7798, 17261, 12445, 17443, 17429, 17444, 9002, 2850, 16373, 3438, 10690, 8481, 8371, 17446, 17111, 17422, 11651, 507, 17245, 16958, 17435, 12865, 16835, 17219, 16561, 16573, 157, 13481, 7041, 1491, 16487, 17267, 17356, 16262, 13171, 13101, 16732, 16842, 14330, 16970, 15349, 15709, 16863, 17080, 15119, 3610, 16020, 16202, 16854, 15037, 12989, 412, 17350, 5681, 17016, 11069, 3737, 17017, 3912, 16791, 12624, 17385, 11678, 17427, 15254, 16705, 15529, 8743, 5473, 14837, 13521, 2378, 14189, 16897, 6112, 17431, 4667, 17151, 2155, 17203, 4585, 10271, 17439, 12766, 16737, 15761, 16392, 17397, 16157, 17380, 17416, 7476, 11670, 3642, 17211, 8352, 14155, 8425, 10020, 10511, 16550, 17179, 17052, 12090, 14644, 12670, 9166, 17360, 8021, 17081, 7851, 5737, 10659, 8216, 16778, 17358, 17445, 11564, 17342, 11914, 15384, 24, 12161, 16911, 16902, 16357, 17396, 10673, 17315, 17047, 17448, 17398, 14610, 13677, 16852, 17449, 11266, 14279, 17450, 16955, 5245, 1331, 15840, 17169, 17392, 10758, 16755, 16882, 15061, 17195, 17346, 8803, 15477, 13575, 11192, 15728, 14857, 3772, 17414, 10268, 10140, 16880, 8627, 3611, 13109, 10943, 17304, 16967, 13124, 17432, 11397, 13043, 3654, 16464, 16292, 6447, 8005, 9949, 17013, 15420, 4976, 5997, 17442, 16744, 16389, 630, 16944, 4997, 16963, 17384, 16795, 575, 2402, 11518, 15461, 14945, 11883, 17006, 17345, 10385, 13548, 15619, 17053, 17447, 17266, 10916, 11585, 14184, 633, 16029, 14687, 17314, 16110, 15253, 17407, 17451, 3741, 13884, 17452, 17453, 15399, 17454</t>
  </si>
  <si>
    <t>15551, 17100, 10362, 13403, 456, 15919, 3438, 12865, 16573, 17219, 12629, 17267, 13101, 16852, 17315, 17017, 5681, 17449, 16110, 16882, 16336, 10982, 12161, 12989, 17441, 9949, 17080, 17442, 14189, 15619, 14184, 15253, 17452</t>
  </si>
  <si>
    <t>15551, 17395, 10362, 909, 17421, 17203, 3268, 8888, 17440, 14, 3109, 10982, 17280, 22, 8682, 16336, 2850, 2155, 2402, 11651, 17435, 14283, 16202, 17449, 17393, 10271, 17416, 15, 17332, 10511, 17429, 16464, 9166, 12629, 1491, 17445, 630, 507, 16911, 17443, 10673, 17448, 15037, 16028, 1331, 15061, 17407, 16858, 17439, 10020, 17441, 12670, 17080, 17442, 17446, 14189, 17384, 16573, 13481, 17447, 17450, 16791, 17452, 17453</t>
  </si>
  <si>
    <t>15551, 15123, 16858, 16336, 3611, 2402, 17421, 17080, 17449, 3912, 8352, 16464, 10659, 8216, 507, 16911, 16791, 17203, 3772, 13124, 14189, 17429, 17314, 3741</t>
  </si>
  <si>
    <t>15551, 17395, 10362, 17421, 909, 3268, 17332, 8888, 11432, 15, 17440, 14, 3109, 10982, 15123, 17280, 16336, 16858, 22, 17441, 12629, 17261, 3611, 17443, 17429, 17444, 17446, 2402, 16902, 17435, 16573, 17080, 16202, 17449, 3912, 14189, 17393, 2155, 17439, 17380, 17416, 15890, 8352, 10020, 16464, 9166, 10659, 8216, 1491, 17445, 630, 14283, 507, 12670, 16911, 10673, 17448, 15037, 17450, 5245, 1331, 17407, 17451, 12989, 17203, 3772, 13124, 17442, 17384, 17447, 17314, 16791, 3741, 17452, 17453, 17454</t>
  </si>
  <si>
    <t>4333, 15551, 17395, 17100, 10362, 17330, 15602, 8683, 17421, 909, 15910, 3109, 1329, 17165, 8888, 16527, 16809, 16028, 6846, 17440, 16365, 15, 14, 15123, 15250, 17293, 14155, 8425, 17280, 16336, 10511, 17126, 12802, 14500, 11295, 9163, 17323, 17308, 3268, 15043, 17216, 22, 2361, 17441, 11633, 16573, 12629, 15623, 10889, 17068, 16816, 15977, 14691, 13376, 16343, 15029, 16255, 7516, 17443, 17444, 12445, 2850, 3438, 14283, 8371, 4997, 8481, 17446, 16911, 14945, 16902, 17111, 17422, 507, 16960, 16958, 12865, 16357, 17219, 16561, 157, 7041, 17267, 13171, 13101, 16842, 17266, 14330, 15709, 16863, 15119, 3610, 16020, 16202, 11266, 16854, 15037, 412, 5681, 3737, 17017, 3912, 16791, 12624, 17385, 11678, 17449, 17332, 15254, 16705, 15529, 15061, 5473, 14837, 13521, 2378, 14189, 16897, 6112, 17431, 16487, 10982, 17393, 2155, 11192, 15728, 17203, 14857, 4585, 17439, 16737, 15761, 16157, 17416, 11670, 17211, 17326, 15938, 17429, 17432, 16550, 17179, 16464, 17052, 9166, 12090, 8021, 17081, 7851, 10659, 8216, 1491, 16778, 17445, 11564, 630, 8682, 16944, 11914, 15384, 17161, 24, 15349, 12161, 12670, 17356, 10673, 17315, 17047, 6554, 17448, 17398, 14610, 13677, 16852, 17450, 17350, 16955, 1331, 10758, 16755, 16882, 17195, 12596, 8743, 17407, 12989, 8803, 16858, 17273, 17414, 10268, 10140, 16880, 10943, 46, 16488, 16967, 10020, 11397, 13043, 6447, 8005, 17080, 17013, 17304, 4976, 17442, 16744, 3654, 17245, 16373, 10690, 17342, 16963, 17384, 575, 17435, 11518, 2402, 15461, 17006, 17345, 13548, 15619, 17053, 17447, 11585, 633, 16029, 14687, 17314, 16110, 15253, 17451, 17452, 17453, 15399, 17454</t>
  </si>
  <si>
    <t>4333, 15551, 17100, 10362, 8683, 16527, 3109, 16255, 16336, 2850, 4997, 14945, 507, 12865, 17267, 17266, 14330, 17385, 17449, 15254, 16705, 8743, 3268, 5473, 17407, 14189, 4585, 1329, 17332, 15, 16573, 17432, 9166, 16028, 17081, 1491, 16778, 17439, 8371, 22, 16902, 16357, 16863, 16157, 16852, 16854, 16955, 16755, 10758, 16882, 15061, 12989, 10268, 10943, 10889, 8005, 17080, 17304, 17219, 17006, 17447, 3737, 15253</t>
  </si>
  <si>
    <t>4333, 15551, 17100, 10362, 8683, 16527, 3109, 16028, 16255, 16336, 2850, 4997, 14945, 507, 12865, 16357, 17267, 17266, 14330, 16854, 17385, 17449, 15254, 16705, 8743, 3268, 5473, 17407, 14189, 4585, 1329, 17332, 15, 16573, 17432, 9166, 17081, 1491, 16778, 17439, 8371, 22, 16902, 16863, 16157, 16955, 16755, 10758, 16882, 15061, 12989, 10268, 10943, 10889, 8005, 17080, 17304, 17219, 17006, 17447, 16852, 3737, 15253</t>
  </si>
  <si>
    <t>15551, 17100, 1329, 2361, 17068, 12865, 15061, 14837, 2378, 14189, 17393, 15602, 17332, 17445, 17165, 16357, 14, 10758, 8683, 17439, 17441, 17080, 16897, 17006, 17447, 3737, 12596, 5473, 17452</t>
  </si>
  <si>
    <t>4333, 15551, 10362, 8683, 16527, 3109, 16255, 16336, 2850, 8371, 4997, 14945, 507, 12865, 17267, 17266, 14330, 17385, 17449, 15254, 16705, 8743, 3268, 5473, 17407, 14189, 4585, 1329, 17332, 15, 16573, 17432, 9166, 16028, 17081, 1491, 16778, 17439, 22, 16902, 16357, 16863, 16157, 16854, 16955, 16755, 10758, 16882, 15061, 12989, 10268, 10943, 10889, 8005, 17080, 17304, 17219, 17006, 17447, 16852, 3737, 15253</t>
  </si>
  <si>
    <t>4333, 15551, 17100, 10362, 8683, 16527, 3109, 16028, 16255, 16336, 2850, 4997, 14945, 507, 12865, 17267, 17266, 14330, 16854, 17385, 17449, 15254, 16705, 8743, 3268, 5473, 17407, 14189, 4585, 1329, 17332, 15, 16573, 17432, 9166, 17081, 1491, 16778, 17439, 8371, 22, 16902, 16357, 16863, 16157, 16852, 16955, 16755, 10758, 16882, 15061, 12989, 10268, 10943, 10889, 8005, 17080, 17304, 17219, 17006, 17447, 3737, 15253</t>
  </si>
  <si>
    <t>17395, 10362, 17421, 909, 3268, 8888, 6846, 17440, 15, 14, 3109, 10982, 17280, 16336, 22, 17441, 17443, 17444, 2155, 17446, 16573, 16202, 17449, 17332, 14189, 17393, 17439, 17416, 10020, 17429, 12670, 9166, 12629, 1491, 17445, 630, 14283, 10673, 17448, 15037, 17450, 16955, 1331, 17407, 17080, 17442, 17384, 17435, 17447, 17451, 17452, 17453, 17454</t>
  </si>
  <si>
    <t>4333, 15551, 17395, 17100, 10362, 17330, 8683, 17421, 909, 14857, 15910, 3109, 1329, 17165, 8888, 16527, 16809, 16028, 6846, 9166, 17440, 16365, 15, 14, 10982, 15123, 14155, 8425, 17280, 16336, 10511, 17126, 12802, 14500, 11295, 9163, 17323, 17308, 3268, 15043, 17216, 22, 2361, 17441, 11633, 16778, 16573, 16791, 15623, 17068, 16858, 16816, 15977, 14691, 13376, 16343, 15029, 16255, 7516, 17443, 17444, 12445, 2850, 4997, 14283, 8481, 17446, 16911, 16902, 14945, 17111, 17422, 507, 16960, 16958, 12865, 16357, 17219, 16561, 17267, 13171, 13101, 16842, 17266, 14330, 15709, 16863, 15119, 3610, 16020, 16202, 11266, 16854, 15037, 412, 5681, 3737, 17017, 3912, 12624, 17385, 11678, 17449, 17332, 15254, 16705, 15529, 15061, 8743, 5473, 17407, 14837, 13521, 2378, 14189, 16897, 6112, 17431, 16487, 17393, 2155, 15728, 17273, 17203, 4585, 17439, 16737, 15761, 16157, 17416, 11670, 17211, 17326, 15938, 46, 17429, 17432, 16550, 17179, 16464, 17052, 12090, 8021, 12629, 10889, 6447, 17081, 7851, 10659, 8216, 1491, 17445, 11564, 3438, 8371, 630, 8682, 16944, 11914, 15384, 17161, 24, 15349, 12161, 12670, 11397, 7041, 17356, 10673, 17315, 17047, 6554, 17448, 17398, 14610, 13677, 16852, 17450, 17350, 16955, 1331, 10758, 16755, 16882, 17195, 12596, 17451, 12989, 8803, 11192, 15602, 17414, 10268, 10140, 16880, 10943, 15250, 16488, 17293, 16967, 10020, 13043, 8005, 17080, 17013, 17304, 4976, 17442, 16744, 3654, 17245, 16373, 10690, 17342, 16963, 17384, 575, 17435, 11518, 2402, 15461, 157, 17006, 17345, 13548, 15619, 17053, 17447, 11585, 633, 16029, 14687, 17314, 16110, 15253, 17452, 17453, 15399, 17454</t>
  </si>
  <si>
    <t>10362, 17273, 17326, 1329, 17332, 17358, 15919, 10982, 17068, 16028, 17111, 17267, 13101, 16863, 17315, 412, 16960, 5473, 14837, 13521, 14189, 15602, 16336, 15037, 16110, 15253, 15061, 12989, 8683, 17245, 8021, 9166, 17161, 15623, 17080, 17304, 16897, 17006, 17356, 16705, 16791</t>
  </si>
  <si>
    <t>17273, 17326, 17332, 17267, 17315, 15061, 12989, 17245, 17442, 13548</t>
  </si>
  <si>
    <t>10362, 17273, 17326, 17332, 17267, 17315, 17442, 17006, 17356</t>
  </si>
  <si>
    <t>10362, 17332, 17326, 17267, 13101, 17315, 17273, 15602, 10982, 15061, 17161, 15623, 17442, 17356, 16202</t>
  </si>
  <si>
    <t>10362, 17326, 17332, 17267, 10982, 17315, 15061, 17245, 17442, 17006, 17356</t>
  </si>
  <si>
    <t>10362, 17326, 10982, 17267, 13101, 15061, 17245, 17080, 17442, 17006, 17356, 17315</t>
  </si>
  <si>
    <t>10362, 17273, 17332, 17111, 13101, 17315, 412, 14189, 16336, 15061, 17245, 17442, 17356, 16791</t>
  </si>
  <si>
    <t>17358, 13101, 17315, 412, 14837, 17332, 10982, 15061, 17245, 16336, 16897, 17356, 16791, 16110</t>
  </si>
  <si>
    <t>10982, 17068, 13101, 412, 13521, 14189, 16336, 15037, 17315, 15061, 17245, 17332, 17442, 17356, 16705, 16791, 16110</t>
  </si>
  <si>
    <t>15551, 16527, 10982, 10511, 16336, 12445, 2850, 16911, 16902, 17330, 507, 17421, 16357, 5681, 16791, 3912, 17385, 5473, 17203, 14857, 16464, 10659, 8216, 1491, 3438, 8682, 4997, 9166, 17449, 16028, 16858, 15910, 8005, 3654, 14189, 2402, 17006, 17053, 17314</t>
  </si>
  <si>
    <t>15551, 4333, 17395, 10362, 909, 17421, 3268, 3109, 1329, 17165, 8888, 16809, 16028, 6846, 16527, 17440, 16365, 15, 14, 15938, 15123, 15250, 16488, 17280, 16336, 17126, 12802, 14500, 11295, 9163, 17323, 17308, 15043, 17216, 22, 2361, 17441, 11633, 12629, 15623, 14283, 6554, 16816, 15977, 14691, 13376, 16343, 15029, 7516, 8683, 17443, 17444, 2850, 16373, 3438, 10690, 8481, 8371, 17446, 17111, 17422, 507, 16960, 16958, 12865, 17219, 16561, 16573, 157, 7041, 16487, 17267, 17356, 13171, 13101, 16842, 14330, 15709, 16863, 15119, 3610, 16020, 17450, 16202, 412, 5681, 3737, 17017, 12624, 11678, 17332, 15254, 16705, 15529, 15061, 16882, 5473, 14837, 13521, 2378, 14189, 16897, 6112, 17431, 10982, 17393, 2155, 17439, 16737, 15761, 16157, 17416, 11670, 17211, 17326, 17293, 14155, 17429, 16550, 17179, 17052, 12090, 9166, 8021, 10889, 17068, 17081, 7851, 10659, 1491, 16778, 17445, 11564, 17342, 16944, 11914, 15384, 17161, 24, 15349, 12161, 12670, 10673, 17315, 17047, 17448, 17398, 14610, 17100, 13677, 16852, 17449, 11266, 15037, 17350, 1331, 10758, 17195, 12596, 8743, 17407, 12989, 8803, 11192, 15728, 15602, 17273, 4585, 15910, 17414, 10140, 16880, 10943, 46, 16967, 8425, 10020, 17432, 11397, 13043, 6447, 17080, 17013, 4976, 17442, 16744, 17245, 630, 16963, 17384, 575, 17435, 11518, 15461, 16902, 14945, 16357, 17006, 17345, 13548, 15619, 17447, 17266, 16955, 11585, 633, 16029, 14687, 17314, 16110, 15253, 17451, 17452, 17453, 15399, 17454</t>
  </si>
  <si>
    <t>15551, 4333, 17395, 10362, 17298, 15602, 909, 8683, 17421, 13529, 3268, 3109, 1329, 14168, 17165, 8888, 16809, 16028, 6846, 16527, 17440, 16365, 15, 14, 15938, 15250, 16488, 16967, 16336, 17358, 17126, 12802, 14500, 11295, 9163, 17323, 17308, 15043, 17216, 22, 2361, 17441, 11633, 12629, 15623, 14283, 6554, 16816, 16900, 15977, 14691, 13376, 16343, 15765, 13053, 15029, 7516, 3596, 17443, 17444, 2850, 10690, 8481, 8371, 17446, 17111, 17422, 17245, 507, 16960, 16958, 12865, 17219, 1491, 16561, 157, 7041, 16487, 17267, 17356, 13171, 13101, 16732, 16842, 14330, 16970, 15709, 16863, 15119, 3610, 16020, 17396, 16202, 16854, 17450, 10916, 412, 5681, 11069, 3737, 17017, 12624, 11678, 17449, 17332, 15254, 16705, 15529, 15061, 5473, 14837, 13521, 2378, 14189, 16897, 6112, 17431, 10982, 4667, 17393, 2155, 16737, 15761, 17397, 16157, 17416, 7476, 17326, 11670, 17211, 15123, 14155, 10020, 9166, 17429, 16573, 16550, 17179, 17052, 16464, 12090, 8021, 17161, 10889, 17068, 17081, 7851, 10659, 16778, 17445, 11564, 17342, 16944, 11914, 15384, 24, 15349, 12161, 12670, 16357, 10673, 17315, 17047, 17448, 17398, 14610, 17100, 13677, 16852, 11266, 15037, 17350, 1331, 17169, 17392, 10758, 16882, 17195, 12596, 8743, 17407, 12989, 17346, 8803, 13575, 11192, 15728, 17273, 4585, 15910, 17439, 17414, 10140, 16880, 10943, 46, 17293, 8425, 17280, 17432, 11397, 13043, 6447, 17080, 17013, 15420, 4976, 17442, 16744, 16373, 3438, 16389, 630, 16963, 17384, 16795, 575, 17435, 11518, 15461, 16902, 14945, 11883, 17006, 17345, 13548, 15619, 10385, 17447, 17266, 16791, 16955, 11585, 633, 16029, 14687, 17314, 16110, 15253, 17451, 13884, 17452, 17453, 15399, 17454</t>
  </si>
  <si>
    <t>15551, 4333, 15602, 15910, 3109, 17165, 8888, 16809, 16028, 6846, 16527, 16365, 15123, 15250, 16157, 8425, 17126, 12802, 11295, 14500, 9163, 17323, 17308, 15043, 17216, 2361, 11633, 16573, 10889, 17068, 14283, 17081, 13376, 16816, 15977, 14691, 16343, 15029, 7516, 8683, 2850, 8371, 17111, 17422, 507, 16960, 16958, 12865, 17219, 16561, 13171, 13101, 16842, 14330, 15709, 16863, 15119, 3610, 16020, 11266, 15037, 412, 5681, 3737, 12624, 11678, 8481, 15254, 16705, 15529, 5473, 14837, 13521, 2378, 14189, 16897, 6112, 17431, 16487, 2155, 11192, 15728, 17273, 4585, 16737, 15761, 11670, 17211, 17326, 1329, 15938, 46, 14155, 16550, 17179, 17052, 12090, 8021, 15623, 7851, 10659, 16778, 11564, 16944, 11914, 15384, 17161, 24, 15349, 12161, 11397, 7041, 17267, 17356, 17315, 17047, 6554, 17398, 14610, 17100, 17017, 13677, 16852, 17350, 1331, 10758, 16882, 17195, 12596, 15061, 8743, 12989, 8803, 3268, 16336, 17414, 10140, 15, 16880, 10943, 16488, 17293, 16967, 12670, 17432, 13043, 17429, 6447, 17080, 17013, 4976, 16744, 17245, 16373, 3438, 10690, 17342, 16963, 575, 11518, 15461, 16902, 14945, 157, 16357, 17006, 17345, 13548, 15619, 17266, 16955, 11585, 633, 16029, 14687, 17314, 16110, 15253, 15399</t>
  </si>
  <si>
    <t>4333, 15551, 17100, 15602, 14857, 15910, 3109, 1329, 17165, 15043, 8888, 16527, 16809, 16028, 6846, 456, 16365, 7476, 15123, 15250, 16157, 14155, 8425, 17126, 10889, 12802, 14500, 11295, 9163, 17323, 17308, 17216, 2361, 11633, 16573, 16791, 15623, 17068, 14283, 7798, 17081, 16172, 16816, 15977, 14691, 13376, 16343, 15029, 7516, 8682, 8683, 17261, 12445, 9002, 2850, 10690, 8371, 4997, 8481, 16911, 2402, 16902, 17111, 17422, 507, 16960, 16958, 12865, 17219, 16561, 7041, 16357, 17356, 16262, 13171, 13101, 16858, 16842, 14330, 15709, 16863, 15119, 3610, 16020, 17017, 11266, 15037, 412, 5681, 3737, 3912, 12624, 11678, 15254, 16705, 15529, 17385, 15061, 16882, 5473, 14837, 13521, 2378, 14189, 16897, 6112, 17431, 16487, 2155, 11192, 15728, 17273, 17203, 4585, 10943, 16737, 15761, 11670, 3642, 17211, 17326, 15938, 46, 16778, 16550, 17179, 17052, 12090, 14644, 8021, 6447, 16373, 7851, 5737, 10659, 13403, 11564, 3438, 17342, 16944, 11914, 15384, 17161, 24, 15349, 12161, 11397, 17267, 17315, 17047, 6554, 17398, 14610, 13677, 16852, 17350, 15253, 1331, 10758, 17195, 12596, 8743, 12989, 8803, 15477, 3268, 16336, 17414, 10140, 15, 16880, 3611, 16488, 17293, 16967, 12670, 17432, 13043, 17429, 3654, 16464, 8005, 17080, 17013, 4976, 16744, 17245, 11432, 16963, 575, 11518, 15461, 14945, 157, 17006, 17345, 13548, 15619, 17266, 16955, 11585, 633, 16029, 14687, 17314, 16110, 3741, 15399</t>
  </si>
  <si>
    <t>4333, 15551, 17330, 8683, 17273, 14857, 4585, 15910, 3109, 1329, 17165, 8888, 16527, 16809, 16028, 6846, 9166, 16365, 15938, 10982, 15123, 16488, 14155, 16967, 8425, 11295, 10511, 17126, 12802, 16336, 14500, 9163, 17323, 17308, 15043, 17216, 2361, 11633, 16573, 16791, 15623, 10889, 14283, 17068, 6554, 16816, 15977, 14691, 13376, 16343, 15029, 16255, 7516, 12445, 2850, 16373, 3438, 10690, 8481, 8371, 4997, 16911, 16902, 14945, 17111, 17422, 507, 16960, 17421, 16958, 12865, 16357, 17219, 16561, 157, 7041, 16487, 17267, 17356, 13171, 13101, 16842, 17266, 14330, 15709, 16863, 15119, 3610, 16020, 11266, 16854, 15037, 17449, 412, 17350, 5681, 3737, 17017, 3912, 12624, 17385, 11678, 15254, 16705, 15529, 15061, 16882, 5473, 14837, 13521, 2378, 14189, 16897, 6112, 17431, 2155, 15728, 17203, 16737, 15761, 16157, 11670, 17211, 17326, 46, 15250, 17293, 17432, 16550, 17179, 16464, 17052, 12090, 8021, 17081, 7851, 10659, 8216, 16778, 1491, 11564, 17342, 8682, 16944, 11914, 15384, 17161, 24, 15349, 12161, 22, 17315, 17047, 17398, 14610, 17100, 13677, 16852, 1331, 10758, 16755, 17195, 12596, 8743, 12989, 8803, 16858, 3268, 11192, 15602, 17414, 10268, 10140, 15, 16880, 10943, 12670, 11397, 13043, 17429, 6447, 8005, 17080, 17013, 17304, 4976, 16744, 3654, 17245, 16963, 575, 11518, 2402, 15461, 17006, 17345, 13548, 15619, 17053, 16955, 11585, 633, 16029, 14687, 17314, 16110, 15253, 15399</t>
  </si>
  <si>
    <t>3109, 12629, 17068, 6554, 15029, 8888, 16835, 12865, 17449, 15254, 14189, 16897, 14857, 15761, 16573, 16464, 3268, 17219, 17267, 15253, 10758, 12989, 17439, 17245, 10362, 17080, 17442, 14945, 17006, 17396, 16852, 16705</t>
  </si>
  <si>
    <t>16835, 12865, 16464, 10758, 12989, 17245</t>
  </si>
  <si>
    <t>4333, 15551, 17100, 17203, 14857, 4585, 1329, 15043, 16527, 456, 7476, 15123, 10889, 12802, 17126, 17261, 15910, 3642, 16791, 7798, 16172, 3654, 8682, 12445, 9002, 2850, 8371, 4997, 16911, 16902, 14945, 507, 14500, 17219, 17356, 16262, 16858, 17266, 13101, 16863, 17017, 16852, 412, 3912, 17385, 16705, 3737, 16882, 15061, 5473, 13521, 2378, 16897, 10943, 17326, 16778, 17052, 14644, 9166, 16028, 16373, 17081, 5737, 10659, 13403, 3438, 17161, 12161, 7516, 17315, 17350, 5681, 15253, 10758, 12989, 15477, 10140, 3611, 17429, 16464, 8005, 17304, 16357, 11432, 2402, 17006, 6554, 17314, 3741</t>
  </si>
  <si>
    <t>4333, 15551, 17100, 10362, 3990, 15602, 17421, 14857, 15890, 1329, 17326, 17332, 15043, 11432, 15, 909, 16527, 456, 15123, 17293, 8425, 17358, 10889, 12802, 15938, 17126, 16858, 3268, 16960, 15910, 16028, 3109, 17216, 17161, 16791, 16619, 16172, 13376, 16816, 15977, 17305, 16343, 8682, 7798, 16336, 17261, 12445, 8888, 17443, 17429, 9002, 17416, 2850, 4997, 16911, 16902, 14945, 15461, 507, 12865, 17219, 16357, 17447, 17356, 16262, 17267, 17266, 16842, 13101, 15349, 16863, 17080, 3610, 16020, 17017, 12989, 17450, 17350, 5681, 412, 17016, 3737, 3912, 15254, 17385, 15061, 16882, 17407, 17195, 13521, 2378, 14189, 16897, 6112, 17431, 17068, 10982, 17151, 17393, 17203, 17273, 12766, 10943, 16737, 15761, 16392, 17380, 7476, 3642, 8352, 10020, 16292, 16550, 17052, 14644, 9166, 12670, 17360, 17245, 12629, 16373, 17081, 5737, 10659, 13403, 16778, 1491, 3438, 17446, 12161, 7516, 17315, 17047, 17448, 17449, 14279, 15253, 5245, 14, 10758, 8743, 5473, 15477, 8803, 8683, 17439, 8627, 3611, 17304, 11633, 2155, 17432, 3654, 16464, 15623, 8005, 5997, 17442, 2402, 17440, 17345, 17006, 10385, 15119, 16955, 11585, 6554, 14687, 17314, 3741, 17452, 15399</t>
  </si>
  <si>
    <t>4333, 15551, 17395, 10362, 4585, 3268, 3109, 909, 17165, 8888, 16809, 16028, 16527, 17440, 16365, 14, 15938, 16967, 11295, 17126, 12802, 14500, 9163, 17323, 17308, 15043, 17216, 2361, 11633, 14283, 6554, 16816, 15977, 6447, 14691, 16343, 15029, 7516, 8683, 16336, 2850, 16373, 3438, 10690, 8481, 8371, 17421, 17111, 17422, 507, 16960, 16958, 12865, 17219, 16561, 16573, 157, 11397, 16357, 7041, 16487, 17267, 17356, 13101, 16842, 14330, 15709, 15119, 3610, 17350, 5681, 3737, 17017, 15254, 16705, 16202, 15529, 8743, 5473, 14837, 13521, 2378, 14189, 6112, 17431, 10982, 2155, 16737, 15761, 16157, 17416, 15, 11670, 17332, 17211, 17326, 15123, 17293, 14155, 10020, 17280, 16550, 17179, 12090, 9166, 8021, 17081, 13376, 7851, 10659, 1491, 16778, 11564, 17446, 11914, 15384, 17161, 24, 15349, 12161, 10673, 17315, 17398, 17068, 13677, 16852, 17449, 11266, 15037, 1331, 10758, 16882, 17195, 15061, 12989, 8803, 11192, 15728, 15602, 17273, 15910, 17414, 10140, 16880, 17435, 10943, 1329, 46, 15250, 8425, 17441, 12670, 17432, 13043, 12629, 10889, 17080, 4976, 17442, 16744, 17245, 630, 16944, 16963, 17384, 575, 11518, 15461, 16902, 14945, 17443, 17006, 17345, 13548, 15619, 17447, 17266, 17450, 412, 16955, 11585, 14184, 633, 16029, 14687, 12596, 17314, 16110, 15253, 17407, 17452, 15399</t>
  </si>
  <si>
    <t>4333, 10362, 3990, 8425, 10020, 3109, 17216, 17161, 17245, 17068, 16619, 13376, 17443, 17416, 12865, 17447, 17356, 15349, 5997, 3610, 12989, 17350, 17016, 15254, 3268, 17195, 5245, 13521, 6112, 16737, 16336, 15, 11633, 12629, 17446, 17450, 14, 15061, 16882, 15477, 17442, 17440, 17345, 17006, 10385, 15119, 16955, 6554</t>
  </si>
  <si>
    <t>4333, 10362, 17421, 13376, 17443, 17416, 17450, 3737, 15254, 5245, 6112, 16737, 16336, 17052, 17245, 3610, 17017, 17350, 16882, 3268, 15477, 10020, 17345, 17006, 17356, 16955, 6554, 17195, 17452, 15399</t>
  </si>
  <si>
    <t>10362, 13376, 5245, 3610, 17195, 17356</t>
  </si>
  <si>
    <t>4333, 15551, 10362, 15938, 8425, 10889, 12802, 17161, 13376, 16816, 17416, 15461, 12865, 16357, 17356, 16262, 13101, 15349, 16863, 3610, 17047, 17450, 412, 15254, 17385, 5245, 17407, 13521, 6112, 17151, 16737, 16392, 16336, 1329, 17326, 15, 17245, 16028, 17443, 17081, 3268, 1491, 12629, 17446, 5997, 17447, 15253, 17052, 16882, 17195, 15061, 12989, 15477, 17439, 15043, 10020, 11633, 16778, 3109, 17068, 17080, 17440, 17345, 17006, 17332, 15119, 16955, 6554, 5473, 15399</t>
  </si>
  <si>
    <t>4333, 15551, 17100, 10362, 3990, 17421, 15602, 17326, 15890, 1329, 17332, 15043, 15, 13403, 16527, 456, 7476, 15938, 3268, 17304, 17293, 8425, 17358, 10889, 12802, 16960, 16028, 3109, 17216, 17161, 15919, 17068, 16292, 16619, 16172, 13376, 16816, 15977, 17305, 16343, 17261, 8888, 17443, 17429, 17416, 2850, 4997, 14945, 16902, 15461, 507, 3654, 12865, 17219, 12629, 16357, 17447, 17356, 16262, 17267, 17266, 16842, 13101, 15349, 5997, 16863, 17080, 3610, 16020, 17017, 17315, 12989, 14279, 17450, 17350, 5681, 412, 17016, 3737, 17449, 15254, 17385, 16110, 17195, 5245, 15061, 16882, 8627, 5473, 17407, 13521, 2378, 14189, 6112, 17431, 17151, 17393, 17273, 12766, 16336, 16737, 15761, 16392, 10982, 8352, 10020, 17432, 16778, 11633, 16550, 17052, 12670, 9166, 17360, 17245, 16373, 17081, 1491, 3438, 17446, 12161, 17047, 15253, 16955, 14, 10758, 8743, 15477, 8803, 8683, 909, 17439, 17441, 2155, 15623, 9949, 17442, 17440, 16573, 17345, 17006, 10385, 15619, 16852, 15119, 11585, 6554, 14687, 17452, 15399</t>
  </si>
  <si>
    <t>15551, 17100, 10362, 17421, 15602, 17326, 15890, 1329, 17332, 16527, 15938, 17304, 15043, 17293, 8425, 17358, 10889, 12802, 16960, 16028, 3109, 17432, 12629, 17161, 16292, 13376, 16816, 15977, 17305, 8888, 17443, 15, 17416, 2850, 4997, 14945, 16902, 15461, 507, 3654, 12865, 17219, 16357, 17447, 17356, 16262, 17267, 17266, 16842, 13101, 17429, 15349, 16863, 17080, 3610, 16020, 14279, 17450, 17350, 5681, 412, 15254, 17385, 15061, 16882, 8627, 5473, 2378, 14189, 13521, 6112, 17431, 17393, 17273, 12766, 16737, 15761, 16336, 10982, 8352, 16550, 17052, 12670, 9166, 17360, 17245, 17081, 3268, 16778, 1491, 17446, 17047, 17017, 17315, 15253, 16955, 10758, 17195, 8743, 17407, 12989, 8803, 8683, 17439, 11633, 2155, 17068, 17440, 17345, 17006, 15119, 11585, 6554, 14687, 17452, 15399</t>
  </si>
  <si>
    <t>15551, 4333, 17395, 17330, 17421, 14857, 17332, 11432, 15, 909, 16527, 10362, 9166, 3268, 8352, 10020, 10511, 16336, 16858, 3109, 2155, 16791, 17429, 17443, 12445, 2850, 16911, 16902, 507, 16357, 17080, 17449, 5681, 3912, 17385, 16882, 5473, 14189, 10982, 17380, 15890, 16573, 16464, 12670, 17416, 10659, 8216, 1491, 10673, 17448, 5245, 16028, 17407, 17203, 17439, 15910, 3654, 17435, 2402, 17440, 17452, 17314</t>
  </si>
  <si>
    <t>4333, 15551, 17100, 17421, 14857, 1329, 17332, 15043, 11432, 15, 909, 16527, 456, 10362, 15123, 10889, 12802, 17126, 16858, 3268, 15910, 3109, 16172, 8682, 7798, 16336, 17261, 12445, 17429, 17443, 9002, 2850, 17416, 16911, 16902, 507, 17356, 16262, 13101, 17080, 16863, 17017, 17449, 412, 3912, 17385, 15061, 16882, 5473, 16791, 13521, 2378, 14189, 17219, 16897, 10982, 17203, 10943, 17380, 7476, 3642, 15890, 17326, 17052, 14644, 9166, 16373, 17081, 5737, 10659, 13403, 1491, 16778, 3438, 4997, 12161, 7516, 17315, 17448, 15253, 5245, 10758, 17407, 12989, 15477, 17439, 3611, 8352, 10020, 2155, 3654, 16464, 16028, 8005, 16357, 2402, 17440, 17006, 17350, 5681, 6554, 17314, 3741, 17452</t>
  </si>
  <si>
    <t>15551, 4333, 17395, 17100, 10362, 3268, 3109, 909, 17165, 8888, 16809, 16028, 6846, 16527, 456, 17440, 16365, 14, 10982, 15123, 15250, 16488, 17280, 17126, 12802, 14500, 11295, 9163, 17323, 17308, 15043, 17216, 22, 2361, 11633, 12629, 15623, 14283, 16816, 15977, 14691, 16343, 15029, 7516, 8683, 16336, 2850, 3438, 10690, 8481, 8371, 17446, 17421, 17111, 17422, 507, 16960, 16958, 15919, 12865, 17219, 16561, 16573, 157, 7041, 16487, 17267, 17356, 16262, 13171, 13101, 16842, 14330, 15709, 16863, 15119, 3610, 16020, 16202, 15037, 412, 5681, 3737, 12624, 17449, 11678, 15254, 16705, 15529, 5473, 14837, 13521, 2378, 14189, 16897, 6112, 17431, 17393, 2155, 16737, 15761, 16157, 17416, 15, 11670, 17332, 17211, 17326, 1329, 15938, 14155, 17429, 16550, 17179, 17052, 12090, 9166, 8021, 10889, 17068, 17081, 7851, 10659, 1491, 16778, 17445, 11564, 16944, 11914, 15384, 17161, 24, 15349, 12161, 17443, 10673, 17315, 17047, 6554, 17448, 17398, 14610, 17017, 13677, 16852, 11266, 17450, 17350, 1331, 10758, 16882, 17195, 12596, 15061, 8743, 17407, 12989, 8803, 11192, 15728, 15602, 17273, 4585, 15910, 17439, 17414, 10140, 16880, 10943, 46, 17293, 16967, 8425, 10020, 17441, 12670, 17432, 11397, 13043, 6447, 17080, 9949, 17013, 4976, 17442, 16744, 17245, 13376, 16373, 17342, 630, 16963, 17384, 575, 17435, 11518, 15461, 16902, 14945, 16357, 17006, 17345, 13548, 15619, 17447, 17266, 16955, 11585, 633, 16029, 14687, 17314, 16110, 15253, 17452, 17453, 15399</t>
  </si>
  <si>
    <t>15551, 17395, 4585, 16028, 15043, 6447, 7516, 17219, 16357, 17017, 16202, 14837, 13521, 17421, 17280, 10659, 17161, 16852, 17449, 1331, 10758, 16882, 17440, 17384, 17006, 6554, 14184</t>
  </si>
  <si>
    <t>15551, 17100, 10362, 8683, 17421, 15602, 17326, 15890, 1329, 17332, 16527, 456, 17304, 15043, 17293, 8425, 17358, 10889, 12802, 16960, 16028, 3109, 17432, 12629, 17161, 16292, 17081, 13376, 16816, 15977, 17305, 8888, 17443, 15, 17416, 2850, 4997, 14945, 16902, 15461, 507, 15919, 3654, 12865, 17219, 16357, 17447, 17356, 16262, 17267, 17266, 16842, 13101, 17429, 15349, 16863, 17080, 3610, 17315, 14279, 17450, 17350, 17017, 5681, 412, 17449, 15254, 17385, 16110, 15061, 16882, 17407, 5473, 2378, 14189, 13521, 6112, 17431, 17393, 17273, 12766, 16336, 16737, 15761, 15938, 10982, 3268, 8352, 16550, 17052, 12670, 9166, 17360, 17245, 16778, 1491, 3438, 17446, 12161, 17047, 15253, 16955, 10758, 17195, 8743, 12989, 8803, 17439, 8627, 17441, 11633, 2155, 17068, 9949, 17442, 17440, 16573, 17345, 17006, 15619, 16020, 16852, 15119, 11585, 6554, 14687, 17452, 15399</t>
  </si>
  <si>
    <t>4333, 15551, 17395, 10362, 4585, 3268, 3109, 909, 17165, 8888, 16809, 16028, 16527, 17440, 16365, 14, 15938, 16967, 11295, 17126, 12802, 14500, 9163, 17323, 17308, 15043, 17216, 2361, 11633, 6447, 6554, 13376, 16816, 15977, 14691, 16343, 15029, 7516, 8683, 16336, 2850, 16373, 3438, 10690, 8481, 8371, 2155, 17421, 17111, 17422, 507, 16960, 16958, 12865, 17219, 16561, 16573, 157, 16357, 16487, 17267, 17356, 13101, 16842, 14330, 15709, 15119, 3610, 17350, 5681, 3737, 15254, 16705, 15529, 8743, 14837, 13521, 2378, 14189, 6112, 17431, 10982, 16737, 15761, 16157, 17416, 15, 11670, 17332, 17211, 17326, 15123, 17293, 14155, 10020, 16550, 17179, 12090, 9166, 8021, 7851, 10659, 1491, 16778, 11564, 14283, 17446, 11914, 15384, 17161, 24, 15349, 12161, 10673, 17315, 17398, 17068, 17017, 13677, 16852, 17449, 16202, 11266, 15037, 1331, 10758, 16882, 17195, 15061, 5473, 12989, 8803, 11192, 15728, 15602, 17273, 15910, 17414, 10140, 16880, 10943, 1329, 46, 15250, 8425, 17280, 17441, 12670, 17432, 11397, 13043, 12629, 10889, 17081, 17080, 4976, 17442, 16744, 17245, 630, 16944, 16963, 17384, 575, 17435, 11518, 15461, 16902, 14945, 17443, 7041, 17006, 17345, 13548, 15619, 17447, 17266, 17450, 412, 16955, 11585, 633, 16029, 14687, 12596, 17314, 16110, 15253, 17407, 17452, 15399</t>
  </si>
  <si>
    <t>2023-06-08</t>
  </si>
  <si>
    <t>12925, 1331, 17392, 16312, 15119, 16902, 16967, 1491, 9166, 4333, 11518, 16858, 7699, 17068, 17226, 11670, 17456, 3941, 17288, 9163, 14157, 3772, 683, 8216, 15589, 12670, 17443, 3109, 2362, 16028, 3268, 14691, 16863, 15398, 17435, 15064, 6554, 242, 17414, 16476, 17421, 11651, 7516, 8627, 15809, 14151, 630, 17280, 11686, 16809, 17218, 16791, 10889, 17429, 17238, 11397, 11564, 11295, 16778, 16527, 17395, 17332, 17458, 14912, 17081, 12629, 5213, 17178, 6266, 17233, 46, 16550, 15, 8481, 16471, 909, 13739, 17211, 8682, 17323, 15910, 16157, 17416, 2155, 2402, 16365, 17326, 11943, 11840, 17165, 13859, 10268, 10697, 5897, 13124, 14283, 17047, 13403, 15919, 17325, 17266, 14795, 3737, 16373, 13053, 17251, 273, 1278, 3343, 16054, 50, 17397, 17315, 17356, 12939, 17082, 17432, 16911, 5997, 8683, 17455, 10482, 10138, 17461, 16336, 17430, 17407, 12858, 17179, 13606, 15529, 16110, 3610, 13675, 15198, 17372, 11914, 15994, 17463, 17193, 16816, 17017, 17174, 16009, 16835, 17108, 12676, 17048, 17440, 10857, 16691, 10511, 15667, 6016, 10758, 17431, 13367, 16975, 3565, 16487, 17018, 7511, 9753, 507, 16960, 17040, 16865, 10020, 12766, 2991, 8610, 16343, 8352, 3642, 12103, 17457, 2014, 13068, 17080, 16559, 14612, 7476, 13710, 15332, 16292, 1194, 17261, 12460, 13572, 15037, 17330, 12311, 17203, 16943, 17221, 10743, 16573, 633, 13557, 11286, 663, 5558, 15349, 17008, 15709, 22, 14, 14945, 16895, 6850, 1955, 13973, 17351, 5892, 10362, 15243, 11432, 157, 17241, 17072, 15551, 15123, 17384, 10039, 17460, 16020, 4944, 16561, 16255, 15982, 10473, 2339, 3741, 2269, 1732, 1776, 16597, 16495, 15477, 15840, 17427, 17453, 16632, 17151, 15728, 15250, 3188, 13109, 3611, 4276, 10953, 16037, 11680, 6846, 8021, 17128, 17100, 17090, 3759, 17136, 16825, 16951, 16936, 4502, 13376, 12530, 13935, 9002, 16392, 17459, 17245, 11883, 11367, 2288, 10962, 17156, 17422, 5781, 9847, 17462, 17285, 11585, 16308, 17450, 12596, 14189, 6916, 15853, 16586, 12909, 16310, 16856, 11094, 15675, 16202</t>
  </si>
  <si>
    <t>15919, 242, 17457, 5213, 1491, 1194, 16835, 17356, 10138, 16110, 13403, 9166, 17261, 10039, 15198, 16597, 15037, 11670, 1955, 17100, 11686, 17136, 16573, 16202</t>
  </si>
  <si>
    <t>1331, 1491, 9166, 16858, 17456, 12670, 17443, 3109, 3268, 17435, 17421, 11651, 46, 17080, 630, 50, 15037, 15, 16936, 909, 2155, 9163, 15910, 11943, 14283, 17325, 17429, 16911, 10482, 17461, 16336, 17407, 10473, 17463, 17455, 10511, 13367, 17397, 507, 3941, 17457, 17280, 17332, 17203, 16573, 11840, 683, 14, 22, 3611, 11432, 17460, 16020, 10039, 17453, 10362, 12629, 6846, 17395, 17008, 6266, 17459, 17372, 17462, 17450, 14189, 16202</t>
  </si>
  <si>
    <t>16858, 8216, 3611, 9163, 15910, 13124, 17429, 3941, 8352, 2402, 11943, 17203, 3772, 11432, 15123, 15529, 3741, 1955, 3343</t>
  </si>
  <si>
    <t>1331, 1491, 9166, 16858, 17450, 17456, 8216, 12670, 17443, 3109, 3611, 3268, 17435, 17421, 46, 14283, 17080, 630, 17280, 17429, 17395, 50, 17458, 15037, 6266, 15, 909, 2155, 9163, 15910, 11840, 13124, 17325, 10482, 17461, 16336, 17407, 17463, 10473, 16202, 17455, 17440, 16691, 13367, 17397, 3941, 8352, 17457, 2402, 17332, 11943, 17203, 10743, 16573, 17221, 14, 22, 3772, 10962, 5892, 11432, 15123, 17384, 17460, 16020, 10039, 15529, 3741, 17453, 10362, 1955, 12629, 6846, 17008, 17459, 17372, 3343, 17462, 14189</t>
  </si>
  <si>
    <t>12925, 1331, 16312, 15119, 16902, 16967, 1491, 9166, 11518, 4333, 16858, 7699, 17068, 17226, 16632, 10020, 11670, 17456, 3941, 15728, 17288, 14157, 8216, 15589, 683, 12670, 17443, 1955, 3109, 2362, 16028, 3268, 14691, 16863, 15398, 17435, 15064, 6554, 242, 17414, 16476, 17421, 7516, 15809, 46, 14283, 16054, 17080, 630, 2402, 11686, 16809, 17136, 17218, 3759, 10889, 17238, 11397, 11295, 11564, 16778, 16527, 17395, 50, 14912, 17233, 6266, 16550, 15, 8481, 17008, 17211, 909, 13739, 17323, 2155, 16157, 16365, 9163, 15910, 10743, 11840, 663, 13859, 10268, 5897, 13403, 15919, 17325, 17165, 17266, 3737, 16373, 10697, 17251, 273, 16835, 17397, 17429, 17315, 17356, 12939, 17432, 17047, 8683, 17455, 10482, 10138, 17461, 16336, 17407, 12858, 17179, 13606, 15529, 16110, 10473, 15198, 13675, 16202, 11914, 15994, 17463, 16816, 17017, 17174, 17193, 12676, 17048, 10857, 16691, 10511, 15667, 6016, 13367, 3565, 16487, 7511, 9753, 16960, 17040, 8610, 12103, 17457, 6846, 8021, 17280, 5213, 14612, 15332, 16791, 17332, 1194, 17261, 12460, 17458, 15037, 17330, 12311, 16943, 17221, 16573, 633, 13557, 11286, 5558, 3611, 15709, 22, 14, 14945, 16895, 6850, 13973, 1278, 157, 17241, 17072, 11432, 15123, 10039, 17460, 16020, 4944, 16561, 16255, 15982, 3610, 2269, 1732, 1776, 16597, 16495, 15840, 17453, 2991, 15250, 10362, 4276, 16559, 10953, 16037, 12629, 11680, 17081, 14151, 17431, 17090, 16825, 16951, 17326, 17416, 4502, 13376, 16343, 17459, 17372, 11883, 11367, 10962, 17156, 17422, 5781, 5892, 17430, 17462, 17285, 16308, 17450, 12596, 14189, 6916, 2339, 16586, 12909, 11094, 13068</t>
  </si>
  <si>
    <t>12925, 4333, 7699, 17068, 16028, 15064, 16476, 7516, 9166, 17136, 10889, 16527, 17332, 6266, 17008, 909, 16157, 15910, 13859, 11840, 10268, 15919, 3737, 10697, 17397, 16336, 12676, 17226, 11564, 17081, 1194, 17174, 10743, 17221, 16573, 11286, 22, 10039, 16255, 17179, 16110, 15198, 1776, 16632, 11670, 1955, 17457, 3109, 11686, 14283, 17326, 16951, 14691, 16054, 17430, 17462, 17048, 6916, 17463, 16586, 11094, 13068, 16202</t>
  </si>
  <si>
    <t>12925, 4333, 7699, 17068, 16632, 16028, 15064, 16476, 7516, 9166, 17136, 10889, 16527, 17332, 6266, 17008, 909, 16157, 15910, 13859, 11840, 10268, 15919, 3737, 10697, 17397, 16336, 16202, 12676, 17226, 17457, 11564, 17081, 1194, 17174, 10743, 17221, 16573, 11286, 22, 10039, 16255, 17179, 16110, 15198, 1776, 11670, 1955, 3109, 11686, 14283, 17326, 16951, 14691, 16054, 17430, 17462, 17048, 6916, 17463, 16586, 11094, 13068</t>
  </si>
  <si>
    <t>7699, 8610, 16559, 7516, 17457, 6266, 17233, 16054, 17047, 17432, 17461, 16336, 16110, 2339, 16835, 10758, 13068, 17458, 14912, 17397, 16943, 15982, 16597, 17226, 3941, 3759, 6554, 17459, 17048, 17463, 16586, 16202</t>
  </si>
  <si>
    <t>12925, 4333, 7699, 17068, 16632, 17226, 16028, 15064, 16476, 7516, 9166, 17136, 10889, 16527, 17332, 6266, 17008, 909, 16157, 15910, 13859, 11840, 10268, 15919, 3737, 10697, 17397, 16336, 16202, 12676, 17457, 11564, 1194, 17174, 10743, 17221, 16573, 11286, 22, 10039, 16255, 17179, 16110, 15198, 1776, 11670, 1955, 3109, 11686, 14283, 17326, 16951, 17081, 14691, 16054, 17430, 17462, 17048, 6916, 17463, 16586, 11094, 13068</t>
  </si>
  <si>
    <t>12925, 4333, 7699, 17068, 16632, 16028, 15064, 16476, 7516, 17136, 10889, 16527, 17332, 6266, 17008, 909, 16157, 15910, 13859, 11840, 10268, 15919, 3737, 10697, 17397, 16336, 16202, 12676, 17226, 9166, 17457, 11564, 17081, 17174, 10743, 17221, 16573, 22, 10039, 16255, 17179, 16110, 15198, 1776, 11670, 1955, 3109, 11686, 14283, 17326, 16951, 1194, 11286, 14691, 16054, 17430, 17462, 17048, 6916, 17463, 16586, 11094, 13068</t>
  </si>
  <si>
    <t>1331, 1491, 9166, 17456, 12670, 17443, 3109, 3268, 17435, 17421, 46, 14283, 17457, 17080, 630, 17280, 17395, 50, 17458, 15037, 12629, 6266, 15, 17008, 909, 2155, 11840, 17325, 17429, 10482, 17461, 16336, 17407, 17463, 10473, 16202, 17455, 16691, 17397, 17332, 16573, 14, 22, 10362, 16858, 17460, 16020, 10039, 17372, 17453, 6846, 17459, 17462, 17450, 14189</t>
  </si>
  <si>
    <t>12925, 1331, 16312, 15119, 16902, 16967, 1491, 9166, 11518, 4333, 16858, 7699, 17068, 17226, 16632, 10020, 11670, 17456, 15728, 15250, 273, 17288, 14157, 8216, 15589, 683, 12670, 1955, 17443, 3109, 2362, 16028, 3268, 14691, 16863, 15398, 17435, 15064, 6554, 242, 17414, 16476, 17421, 7516, 15809, 46, 16054, 14151, 17080, 630, 11686, 2402, 16809, 17136, 17218, 3759, 10889, 17238, 11397, 11564, 11295, 16778, 16527, 17458, 50, 17332, 14912, 17081, 17330, 17233, 6266, 16550, 15, 8481, 17008, 17211, 909, 13739, 17323, 9163, 2155, 16157, 16365, 15910, 11286, 10743, 663, 13859, 11840, 10268, 5897, 14283, 13403, 15919, 17325, 17165, 17266, 3737, 16373, 10697, 17251, 17397, 17429, 17315, 17356, 12939, 17432, 17047, 8683, 17455, 10482, 10138, 17461, 16336, 17407, 12858, 17179, 13606, 16110, 10473, 15198, 13675, 16202, 11914, 15994, 17463, 16816, 17017, 17174, 17193, 16835, 12676, 17048, 10857, 16691, 10511, 15667, 6016, 13367, 3565, 16487, 7511, 9753, 16960, 17040, 3941, 8610, 12103, 17457, 8021, 5213, 14612, 15332, 16791, 1194, 17261, 12460, 15037, 12311, 16943, 17221, 16573, 633, 13557, 5558, 3611, 15709, 22, 14, 14945, 16895, 6850, 13973, 1278, 157, 17241, 17072, 11432, 15123, 10039, 17460, 16020, 4944, 16561, 16255, 15982, 3610, 2269, 1732, 1776, 16597, 16495, 15840, 17453, 2991, 10362, 4276, 16559, 10953, 16037, 12629, 11680, 6846, 17280, 17431, 17090, 16825, 16951, 17326, 17395, 17416, 4502, 13376, 16343, 17459, 17372, 11883, 11367, 10962, 17156, 17422, 5781, 5892, 17430, 17462, 17285, 16308, 17450, 12596, 14189, 6916, 15529, 2339, 16586, 12909, 11094, 13068</t>
  </si>
  <si>
    <t>16632, 9166, 16791, 17326, 15919, 17429, 17356, 17432, 17463, 17068, 17108, 14612, 1194, 16863, 16054, 16110, 2339, 15198, 16597, 16960, 17288, 11686, 17457, 16951, 15037, 17458, 17459, 12909</t>
  </si>
  <si>
    <t>17326, 17463, 17288, 17457</t>
  </si>
  <si>
    <t>17326, 17463, 17288, 17457, 16110</t>
  </si>
  <si>
    <t>17429, 17463, 17288, 17457, 17326</t>
  </si>
  <si>
    <t>16110, 9166, 17326, 17288, 17457, 17458</t>
  </si>
  <si>
    <t>16632, 16597, 17288, 17457, 17326, 17463, 12909</t>
  </si>
  <si>
    <t>9166, 16791, 17432, 17463, 11686</t>
  </si>
  <si>
    <t>17432, 17463, 17108, 9166</t>
  </si>
  <si>
    <t>9166, 17429, 17432, 17463, 17068, 14612, 11686, 15037</t>
  </si>
  <si>
    <t>/be/macro/chart/fdi</t>
  </si>
  <si>
    <t>11840, 14283</t>
  </si>
  <si>
    <t>16858, 14157, 8216, 683, 1955, 15398, 15064, 17238, 17330, 9163, 10743, 17251, 16336, 15994, 10511, 9166, 14612, 12460, 3611, 11432, 17463, 16597, 3941, 16527, 2402, 17090, 15910, 17462</t>
  </si>
  <si>
    <t>12925, 1331, 16312, 15119, 16902, 16967, 1491, 9166, 11518, 4333, 7699, 17226, 11670, 3941, 17288, 9163, 14157, 15589, 12670, 17443, 3109, 2362, 16028, 3268, 14691, 16863, 17435, 6554, 242, 17414, 16476, 17421, 7516, 15809, 14283, 14151, 630, 11686, 16809, 17218, 3759, 11397, 11295, 11564, 16778, 17238, 17395, 50, 17458, 14912, 17081, 12629, 6266, 17233, 46, 16550, 15, 8481, 909, 13739, 17211, 17323, 2155, 2402, 16365, 10889, 11840, 663, 13859, 5897, 13403, 17325, 17165, 17266, 3737, 16373, 273, 16054, 16835, 17429, 17315, 17356, 12939, 17432, 17047, 8683, 17455, 10482, 10138, 17461, 16336, 17407, 12858, 13606, 16110, 3610, 11914, 17463, 16816, 17017, 17174, 17193, 17048, 10857, 16691, 15667, 6016, 13367, 3565, 16487, 7511, 9753, 17397, 16960, 17040, 2991, 17456, 8610, 16527, 12103, 17457, 17080, 5213, 15332, 16791, 17332, 1194, 17261, 12460, 15037, 12311, 16943, 17221, 10743, 16573, 633, 13557, 11286, 17326, 5558, 15709, 22, 14, 14945, 16895, 6850, 1955, 13973, 10362, 1278, 157, 17241, 17072, 16858, 17068, 15123, 10039, 17460, 16020, 4944, 16561, 15982, 13675, 10473, 17372, 2339, 15198, 2269, 1732, 1776, 16597, 16495, 15840, 17453, 10020, 15728, 15250, 4276, 10268, 16559, 10953, 16037, 11680, 6846, 8021, 17280, 17431, 17090, 17136, 16825, 16951, 17008, 17416, 4502, 13376, 16343, 17459, 11883, 11367, 10962, 17156, 17422, 5781, 5892, 17430, 17462, 17285, 16308, 17450, 12596, 14189, 15529, 17179, 16586, 12909, 15994, 16202</t>
  </si>
  <si>
    <t>12925, 1331, 17392, 16312, 15119, 16902, 16967, 1491, 9166, 11518, 4333, 7699, 17226, 11670, 3941, 17288, 9163, 14157, 15589, 12670, 17443, 3109, 2362, 16028, 3268, 14691, 16863, 17435, 6554, 242, 17414, 16476, 17421, 7516, 15809, 14283, 14151, 630, 11686, 16809, 17218, 17136, 3759, 11397, 11564, 11295, 16778, 17238, 17395, 50, 17458, 16471, 14912, 17081, 12629, 6266, 17233, 46, 16550, 15, 8481, 909, 13739, 17211, 17323, 15910, 2155, 2402, 16365, 17326, 10889, 11840, 663, 13859, 5897, 13403, 17325, 17165, 17266, 3737, 16373, 13053, 273, 16054, 16835, 17429, 17315, 17356, 12939, 17082, 17432, 17047, 8683, 17455, 10482, 10138, 17461, 16336, 17407, 12858, 13606, 15529, 16110, 3610, 15198, 11914, 17463, 16816, 17017, 17174, 17193, 16009, 17048, 10857, 16691, 15667, 6016, 13367, 16975, 3565, 16487, 7511, 9753, 17397, 16960, 17040, 16865, 2991, 17456, 10697, 8610, 16343, 16527, 10758, 12103, 17457, 17080, 16559, 5213, 13710, 15332, 16791, 17332, 1194, 17261, 12460, 15037, 12311, 16943, 17221, 10743, 16573, 633, 13557, 11286, 5558, 17008, 15709, 22, 14, 14945, 16895, 6850, 1955, 13973, 10362, 1278, 15243, 157, 17241, 17072, 16858, 17068, 15551, 15123, 10039, 17460, 16020, 4944, 16561, 15982, 13675, 10473, 17372, 2339, 2269, 1732, 1776, 16597, 16495, 15840, 17453, 16632, 10020, 15728, 15250, 3188, 4276, 10268, 10953, 7476, 16037, 11680, 6846, 8021, 17280, 17128, 17431, 17090, 16825, 16951, 17416, 4502, 13376, 17459, 11883, 11367, 10962, 17156, 17422, 5781, 5892, 17430, 17462, 17285, 16308, 17450, 12596, 14189, 17179, 13572, 16586, 12909, 16310, 16856, 15994, 15675, 16202</t>
  </si>
  <si>
    <t>12925, 1331, 16312, 15119, 16902, 16967, 11518, 4333, 7699, 10020, 11670, 15728, 15250, 15589, 2362, 16028, 14691, 16863, 6554, 242, 17414, 16476, 17421, 7516, 15809, 16054, 11686, 16809, 17218, 11397, 11564, 11295, 16778, 17238, 14912, 17233, 16550, 8481, 17211, 273, 13739, 17323, 9163, 2402, 16365, 11286, 8021, 663, 13859, 17165, 5897, 13403, 17266, 3737, 16373, 5781, 17315, 17356, 12939, 17047, 17432, 8683, 17455, 10482, 10138, 17179, 13606, 15529, 3610, 15198, 11914, 16816, 17174, 17193, 16835, 17048, 10857, 16691, 15667, 6016, 13367, 3565, 16487, 7511, 9753, 16960, 17040, 17226, 2991, 3941, 17288, 14157, 16527, 12103, 5213, 15332, 16791, 1194, 17261, 12460, 50, 12311, 16943, 17221, 10743, 633, 13557, 10889, 11840, 5558, 15709, 22, 14945, 16895, 6850, 13973, 1278, 157, 17241, 17072, 17068, 15123, 10039, 4944, 16561, 15982, 12858, 13675, 16110, 17017, 2339, 2269, 1732, 1776, 16597, 16495, 15840, 8610, 4276, 10268, 16559, 1955, 10953, 16037, 11680, 17081, 6846, 14151, 17431, 17090, 3759, 17136, 16825, 16951, 17416, 4502, 13376, 6266, 17326, 16343, 11883, 11367, 10962, 17156, 17422, 5892, 17430, 17285, 16308, 12596, 16586, 12909, 15994</t>
  </si>
  <si>
    <t>12925, 1331, 16312, 15119, 16902, 16967, 11518, 4333, 7699, 17226, 10020, 11670, 15728, 17288, 15250, 14157, 683, 15589, 2362, 16028, 14691, 16863, 15398, 15064, 6554, 242, 17414, 16476, 17421, 7516, 15809, 16054, 14151, 16527, 11686, 16809, 17218, 17193, 3759, 17238, 11397, 11564, 11295, 16778, 14912, 5213, 17233, 16550, 8481, 17211, 13739, 8682, 17323, 9163, 2402, 16365, 11286, 663, 13859, 15910, 7476, 10697, 5897, 13403, 17165, 17266, 14795, 3737, 16373, 17251, 273, 17315, 17356, 12939, 17432, 17047, 16911, 5997, 8683, 17455, 10482, 10138, 12858, 17179, 13606, 16110, 15198, 13675, 11914, 16816, 17017, 17174, 17068, 16835, 12676, 17048, 10857, 16691, 15667, 6016, 13367, 3565, 16487, 7511, 9753, 507, 16960, 17040, 16632, 3941, 8610, 9166, 3642, 12103, 6846, 8021, 14612, 15332, 10889, 16791, 1194, 17261, 12460, 50, 11943, 12311, 17203, 16943, 17221, 10743, 633, 17416, 13557, 11840, 5558, 15349, 15709, 22, 14945, 16895, 6850, 1955, 13973, 1278, 11432, 157, 17241, 17072, 15123, 17384, 10039, 4944, 16561, 15982, 15529, 3610, 3741, 2269, 1732, 1776, 16597, 16495, 15477, 15840, 2991, 3611, 4276, 10268, 16559, 10953, 16037, 11680, 17081, 17431, 17090, 17136, 16825, 17326, 16951, 16936, 4502, 13376, 12530, 13935, 9002, 6266, 16343, 17245, 11883, 11367, 2288, 10962, 17156, 17422, 5781, 5892, 17430, 17285, 16308, 12596, 6916, 15853, 2339, 16586, 12909, 15994</t>
  </si>
  <si>
    <t>12925, 1331, 16312, 15119, 16902, 16967, 11518, 4333, 16858, 7699, 17068, 17226, 6554, 11670, 3941, 15728, 17288, 15250, 9163, 14157, 8216, 15589, 683, 1955, 2362, 16028, 14691, 16863, 15398, 15064, 242, 17414, 16476, 17421, 7516, 15809, 9166, 16054, 14151, 16527, 11686, 16809, 17136, 17218, 3759, 10889, 17238, 11397, 11295, 11564, 16778, 14912, 17081, 17330, 17233, 16550, 8481, 17211, 13739, 17323, 2402, 12311, 16157, 16365, 15910, 11286, 17326, 10743, 11840, 17165, 663, 13859, 10268, 5897, 13403, 15919, 17266, 3737, 16373, 10697, 17251, 273, 1278, 16835, 17397, 17315, 17356, 12939, 17432, 17047, 8683, 17455, 10482, 10138, 16336, 12858, 17179, 13606, 15529, 16110, 3610, 15198, 17017, 11914, 15994, 16816, 17174, 17193, 12676, 17048, 10857, 16691, 10511, 15667, 6016, 13367, 3565, 16487, 7511, 9753, 16960, 17040, 2991, 8610, 12103, 6846, 8021, 5213, 14612, 15332, 16791, 1194, 17261, 12460, 50, 3654, 16943, 17221, 633, 13557, 5558, 3611, 15709, 22, 14945, 16895, 6850, 13973, 5892, 157, 17241, 17072, 11432, 15123, 10039, 4944, 16561, 16255, 15982, 13675, 17463, 2339, 2269, 1732, 1776, 16597, 16495, 15840, 16632, 10020, 4276, 16559, 10953, 16037, 11680, 17431, 17090, 16825, 16951, 17416, 4502, 13376, 6266, 16343, 11883, 11367, 10962, 17156, 17422, 5781, 17430, 17462, 17285, 16308, 12596, 6916, 16586, 12909, 11094, 13068</t>
  </si>
  <si>
    <t>15119, 7699, 17288, 16476, 7516, 6266, 17008, 17432, 17179, 16835, 10857, 3565, 17226, 17457, 11564, 14912, 17221, 16573, 11840, 16054, 22, 15198, 1776, 8610, 14283, 11686, 17326, 17136, 1194, 16586, 1331, 13068, 16202</t>
  </si>
  <si>
    <t>15119, 7516, 11840, 17179, 15198, 1776, 16835, 16202</t>
  </si>
  <si>
    <t>12925, 16312, 4333, 7699, 10020, 683, 1955, 15398, 15064, 7516, 14151, 16527, 17193, 11686, 10889, 17238, 16778, 3654, 5213, 1194, 8682, 9163, 2402, 15910, 11286, 13859, 7476, 10697, 5897, 14795, 16373, 17251, 17315, 12939, 16911, 5997, 15529, 15840, 17068, 12676, 6016, 507, 16632, 9166, 16476, 16550, 3642, 14612, 16028, 17261, 12460, 11943, 17203, 16943, 17174, 17221, 10743, 17416, 13557, 15349, 11432, 15123, 17384, 10039, 15853, 17179, 16110, 3741, 15198, 16597, 15477, 17288, 3611, 10268, 17326, 16037, 16936, 12530, 13935, 9002, 17245, 11883, 2288, 17430, 6916, 16586, 15994, 16816</t>
  </si>
  <si>
    <t>12925, 16312, 16902, 15119, 9166, 4333, 16858, 7699, 17450, 10020, 17456, 3941, 683, 17443, 15398, 15064, 16863, 16476, 8627, 7516, 17457, 17193, 17280, 11686, 10889, 17429, 17238, 16778, 16527, 17397, 5213, 17178, 1194, 17332, 6266, 17435, 3109, 17008, 15, 8682, 909, 17416, 2402, 46, 13859, 15910, 10697, 5897, 17047, 3268, 14795, 16373, 3737, 10962, 17251, 17315, 17356, 12939, 16911, 17221, 5997, 16336, 17463, 3610, 17372, 16202, 16816, 17068, 12676, 17440, 16691, 17385, 17431, 13367, 17018, 6554, 507, 16632, 12766, 8610, 9163, 50, 8352, 3642, 12103, 14151, 7476, 16292, 16028, 17261, 12460, 13572, 17458, 12629, 11943, 17174, 17203, 16943, 17455, 10743, 11840, 15349, 16895, 17351, 13973, 5892, 14691, 16054, 22, 11432, 17241, 16967, 11367, 15123, 17384, 10039, 17432, 17179, 15529, 16110, 2339, 3741, 10473, 15198, 2269, 1776, 16597, 15477, 15840, 15037, 11397, 17151, 3611, 1955, 17081, 17100, 14283, 17326, 16951, 16037, 16936, 17080, 12530, 13935, 9002, 16392, 17245, 17421, 11883, 2288, 9847, 17462, 17048, 11585, 6916, 12858, 15853, 1331, 16586, 15994</t>
  </si>
  <si>
    <t>12925, 1331, 16312, 15119, 16902, 16967, 1491, 9166, 11518, 4333, 17068, 6554, 11670, 17456, 3941, 9163, 15589, 12670, 17443, 3109, 2362, 5681, 16028, 3268, 14691, 17435, 242, 17414, 16476, 7516, 15809, 14151, 8021, 17280, 16809, 17218, 11397, 11295, 11564, 16778, 17238, 8683, 17081, 12629, 6266, 17233, 46, 16550, 15, 909, 13739, 17211, 8481, 17323, 16157, 2155, 2402, 16365, 11286, 17326, 10889, 11840, 17165, 13859, 5897, 14283, 13403, 17325, 17266, 16373, 3737, 1278, 16835, 50, 17429, 17315, 17356, 12939, 10482, 10138, 16336, 17407, 13606, 15529, 16110, 11914, 16816, 17174, 17193, 17048, 10857, 16691, 15667, 6016, 13367, 3565, 16487, 9753, 17397, 17432, 16960, 10020, 2991, 8610, 17288, 273, 16527, 12103, 17457, 17080, 630, 11686, 5213, 15332, 16791, 17332, 1194, 17261, 12460, 17395, 15037, 14912, 12311, 16943, 17221, 10743, 16573, 633, 13557, 5558, 15709, 22, 14, 14945, 16895, 6850, 13973, 5892, 10362, 16054, 157, 17241, 17072, 16858, 15123, 10039, 17460, 4944, 16561, 15982, 17179, 13675, 10473, 17372, 17017, 15198, 2269, 1732, 16597, 16495, 15840, 15728, 15250, 14157, 4276, 10268, 16559, 1955, 10953, 16037, 17431, 17090, 3759, 17136, 16825, 16951, 17008, 17416, 4502, 13376, 663, 16343, 17459, 17421, 11883, 11367, 10962, 17156, 17422, 5781, 17430, 17462, 17285, 6846, 16308, 17450, 12596, 14189, 1776, 3610, 2339, 16586, 15994, 16202</t>
  </si>
  <si>
    <t>12925, 16902, 4333, 17450, 16632, 8610, 17443, 7516, 46, 17193, 17458, 17332, 17416, 10697, 17456, 10962, 17356, 16336, 3610, 17372, 16202, 17068, 16691, 17431, 6554, 12103, 9166, 17455, 16895, 17351, 13973, 22, 17241, 16967, 10039, 17457, 14283, 16951, 16037, 17008, 17245, 17463, 16586</t>
  </si>
  <si>
    <t>12925, 4333, 17450, 16632, 17443, 17458, 17397, 5897, 3737, 17315, 16202, 12103, 17416, 16895, 11367, 22, 17241, 17372, 15477, 17456, 17457, 17193, 17332, 13973, 17008, 17245, 17462</t>
  </si>
  <si>
    <t>12103, 17397</t>
  </si>
  <si>
    <t>17397, 17241</t>
  </si>
  <si>
    <t>12925, 16902, 4333, 7699, 16632, 10020, 11397, 14151, 17193, 17280, 10889, 16778, 17458, 17332, 17397, 17416, 46, 17047, 10962, 11367, 17356, 5997, 16202, 16816, 17068, 16691, 17431, 17151, 3941, 12103, 9166, 14612, 16028, 17221, 15349, 16895, 17456, 5892, 16863, 22, 17241, 16967, 10039, 17463, 2339, 17372, 15198, 17443, 17457, 14283, 11686, 17326, 16951, 16037, 17080, 13973, 16392, 17008, 17245, 2288, 16336, 17462, 17450, 3610, 16586, 15994</t>
  </si>
  <si>
    <t>12925, 16902, 15119, 16312, 9166, 4333, 7699, 17450, 16632, 10020, 17456, 8610, 3941, 17443, 16863, 242, 16476, 8627, 7516, 11397, 17457, 14151, 16527, 15919, 17193, 3654, 17280, 11686, 10889, 17429, 16778, 17458, 17332, 1491, 17397, 5213, 1194, 6266, 3109, 17008, 16292, 15, 17416, 46, 11840, 13859, 7476, 909, 10697, 5897, 17047, 16373, 3737, 10962, 11367, 16835, 17432, 17315, 17221, 17356, 5997, 10138, 16336, 17179, 3610, 17463, 17372, 16202, 16816, 17068, 17440, 16691, 17431, 17018, 6554, 12766, 17151, 8352, 12103, 13403, 14612, 16028, 17304, 17261, 13572, 12629, 17174, 16943, 17455, 10743, 15349, 16895, 17351, 13973, 5892, 14691, 16054, 22, 17241, 16967, 10039, 16110, 2339, 15198, 2269, 1776, 16597, 15477, 15840, 15037, 11670, 1955, 17081, 17100, 14283, 17326, 17136, 16951, 16037, 16573, 17080, 12530, 16392, 17245, 17421, 2288, 17462, 17048, 11585, 6916, 12858, 1331, 16586, 15994</t>
  </si>
  <si>
    <t>12925, 16902, 15119, 16312, 9166, 4333, 7699, 17450, 16632, 12766, 10020, 17456, 17443, 16863, 16476, 8627, 11397, 14151, 17457, 17193, 3654, 17280, 11686, 10889, 16778, 17458, 17397, 1194, 17332, 6266, 3109, 17008, 16292, 15, 16527, 17416, 13859, 10697, 5897, 10962, 14691, 17432, 17315, 17221, 17356, 17179, 17463, 16110, 16202, 16816, 17068, 16691, 17431, 17018, 3941, 8352, 12103, 17081, 5213, 14612, 16028, 17304, 17261, 13572, 12629, 17174, 16943, 10743, 11840, 16895, 16054, 22, 17241, 16967, 11367, 10039, 2339, 15198, 2269, 1776, 16597, 15477, 15840, 15037, 1955, 17100, 14283, 17326, 16951, 16037, 17080, 46, 17245, 17421, 2288, 16336, 17462, 17048, 11585, 6916, 12858, 1331, 16586, 15994</t>
  </si>
  <si>
    <t>16858, 17450, 17456, 8216, 683, 1955, 9166, 16527, 17280, 17435, 17429, 17238, 17458, 17332, 17330, 909, 9163, 10743, 11840, 10962, 17251, 16336, 17463, 16202, 15994, 17440, 10511, 13367, 8352, 16028, 12460, 17397, 3611, 5892, 11432, 17384, 10473, 15037, 3941, 2402, 17457, 17090, 15910, 17421, 17462, 6846</t>
  </si>
  <si>
    <t>12925, 16312, 4333, 16858, 7699, 17450, 10020, 17456, 683, 15398, 15064, 14151, 17193, 17280, 11686, 17429, 17238, 16778, 16527, 17458, 5213, 17435, 909, 8682, 2402, 9166, 15910, 13859, 10697, 5897, 14795, 16373, 17251, 17315, 12939, 16911, 5997, 17463, 16202, 17068, 12676, 17440, 13367, 507, 16632, 9163, 8352, 16476, 3642, 7476, 14612, 10889, 16028, 17261, 12460, 17397, 11943, 17203, 16943, 17221, 10743, 17416, 15349, 10962, 5892, 11432, 15123, 17384, 10039, 15853, 15529, 3741, 10473, 15198, 16597, 15477, 15840, 15037, 3941, 3611, 1955, 17457, 17326, 16037, 1194, 16936, 12530, 13935, 9002, 11840, 17245, 11883, 17421, 2288, 16336, 17462, 6916, 16586, 15994</t>
  </si>
  <si>
    <t>12925, 1331, 16312, 15119, 16902, 16967, 1491, 9166, 11518, 4333, 7699, 17226, 11670, 17456, 3941, 17288, 9163, 14157, 15589, 12670, 17443, 3109, 2362, 16028, 14691, 16863, 17435, 6554, 242, 17414, 16476, 17421, 7516, 15809, 14151, 17080, 630, 11686, 16809, 17218, 11397, 11295, 11564, 16778, 17238, 17395, 50, 14912, 17081, 12629, 17233, 46, 16550, 15, 8481, 909, 13739, 17211, 17323, 2155, 2402, 16365, 10889, 11840, 663, 13859, 5897, 14283, 13403, 17325, 17165, 17266, 3737, 16373, 15919, 273, 16054, 16835, 17429, 17315, 17356, 12939, 17047, 8683, 17455, 10482, 10138, 16336, 17407, 12858, 13606, 16110, 15198, 11914, 17463, 16816, 17174, 17193, 17048, 10857, 16691, 15667, 6016, 13367, 3565, 16487, 7511, 9753, 17397, 17432, 16960, 17040, 2991, 8610, 16527, 12103, 17457, 5213, 15332, 16791, 17332, 1194, 17261, 12460, 15037, 12311, 16943, 17221, 10743, 16573, 633, 13557, 11286, 5558, 15709, 22, 3268, 14, 14945, 16895, 6850, 13973, 10362, 1278, 157, 17241, 17072, 16858, 17068, 15123, 10039, 17460, 16020, 4944, 16561, 15982, 13675, 10473, 17017, 2269, 1732, 1776, 16597, 16495, 15840, 17453, 10020, 15728, 15250, 4276, 10268, 16559, 1955, 10953, 16037, 11680, 6846, 8021, 17280, 17100, 17431, 17090, 3759, 17136, 16825, 16951, 17008, 17416, 4502, 13376, 6266, 17326, 16343, 17459, 17372, 11883, 11367, 10962, 17156, 17422, 5781, 5892, 17430, 17462, 17285, 16308, 17450, 12596, 14189, 15529, 17179, 3610, 2339, 16586, 12909, 15994, 16202</t>
  </si>
  <si>
    <t>17068, 6554, 7516, 17238, 8683, 1278, 17435, 17432, 10020, 17288, 9163, 17397, 17221, 14945, 15198, 16597, 1776, 15994, 16202</t>
  </si>
  <si>
    <t>12925, 16902, 15119, 16312, 9166, 4333, 7699, 17450, 12766, 10020, 17456, 17443, 16863, 242, 16476, 8627, 17457, 14151, 15919, 17193, 3654, 17280, 11686, 10889, 16778, 17458, 17332, 1491, 17397, 5213, 1194, 6266, 3109, 17008, 16292, 15, 16527, 17416, 13859, 10697, 5897, 10962, 14691, 17432, 17315, 17221, 17356, 10138, 17179, 17463, 16110, 16202, 16816, 17068, 16691, 17431, 17018, 16632, 3941, 8352, 12103, 17081, 13403, 14612, 16028, 17304, 17261, 13572, 12629, 17174, 16943, 10743, 11840, 16895, 16054, 16835, 22, 17241, 16967, 11367, 10039, 2339, 15198, 2269, 1776, 16597, 15477, 15840, 15037, 11397, 11670, 1955, 17100, 14283, 17326, 17136, 16951, 16037, 16573, 17080, 46, 17245, 17421, 2288, 16336, 17462, 17048, 11585, 6916, 12858, 1331, 16586, 15994</t>
  </si>
  <si>
    <t>12925, 1331, 16312, 15119, 16902, 16967, 1491, 9166, 11518, 4333, 11670, 3941, 8610, 17288, 9163, 15589, 12670, 17443, 3109, 2362, 16028, 14691, 17435, 6554, 242, 17414, 16476, 7516, 15809, 17457, 14151, 17280, 16809, 17218, 11397, 11295, 11564, 16778, 17238, 17081, 12629, 6266, 17233, 46, 16550, 15, 909, 13739, 17211, 8481, 17323, 16157, 2155, 2402, 16365, 11286, 17326, 10889, 11840, 17165, 13859, 5897, 14283, 13403, 17325, 17266, 16373, 3737, 273, 1278, 16835, 50, 17429, 17315, 17356, 12939, 8683, 10482, 10138, 16336, 17407, 13606, 13675, 15529, 16110, 17017, 11914, 16816, 17174, 17193, 17048, 10857, 16691, 15667, 6016, 13367, 3565, 16487, 9753, 17397, 17432, 16960, 2991, 17456, 16527, 12103, 17080, 630, 8021, 11686, 5213, 15332, 16791, 17332, 1194, 17261, 12460, 17395, 15037, 14912, 12311, 16943, 17221, 10743, 16573, 633, 13557, 5558, 15709, 22, 3268, 14, 14945, 16895, 6850, 13973, 5892, 10362, 16054, 157, 17241, 17072, 16858, 15123, 10039, 17460, 4944, 16561, 15982, 10473, 17372, 15198, 2269, 1732, 16597, 16495, 15840, 10020, 15728, 15250, 14157, 4276, 10268, 16559, 1955, 10953, 16037, 17431, 17090, 3759, 17136, 16825, 16951, 17008, 17416, 4502, 13376, 663, 16343, 17459, 17421, 11883, 11367, 10962, 17156, 17422, 5781, 17430, 17462, 17285, 6846, 16308, 17450, 12596, 14189, 1776, 17179, 3610, 2339, 16586, 15994, 16202</t>
  </si>
  <si>
    <t>2023-06-09</t>
  </si>
  <si>
    <t>9214, 15037, 16858, 17314, 15088, 17072, 157, 17176, 5213, 17108, 17416, 3395, 4296, 17415, 15982, 17385, 17414, 17151, 16488, 14174, 6447, 16625, 15728, 10697, 17325, 16550, 17422, 17432, 17081, 17008, 17261, 17397, 16934, 16020, 17358, 8481, 3109, 16732, 13109, 17188, 15709, 11680, 17373, 11670, 17354, 8388, 17447, 22, 4502, 17165, 7476, 633, 20, 4358, 15477, 3268, 8611, 16060, 12629, 9753, 12991, 16336, 909, 14283, 7516, 16054, 16911, 16357, 46, 16037, 13859, 16860, 12670, 17449, 17331, 10989, 8352, 13053, 16141, 3562, 17462, 7142, 17384, 17429, 11651, 11367, 17266, 6554, 2402, 12807, 630, 17218, 273, 16495, 17193, 2972, 11295, 17433, 3642, 17435, 15879, 17288, 10511, 15840, 10889, 17323, 4395, 9949, 7699, 15786, 1187, 14462, 16343, 16778, 17246, 17463, 17145, 8888, 16958, 4192, 17467, 17192, 16883, 17356, 2288, 14, 10982, 1331, 11840, 17195, 16995, 7815, 15910, 2361, 14043, 15392, 16494, 15198, 17080, 9166, 2155, 1491, 15809, 16960, 13376, 16783, 17469, 17346, 6460, 10758, 6016, 12766, 17270, 16487, 12103, 9163, 16559, 17332, 11397, 17380, 3654, 11576, 10962, 16610, 3772, 76, 7717, 16736, 17161, 12512, 15064, 507, 14691, 16205, 17395, 17464, 15742, 1776, 17304, 14857, 2899, 3805, 16418, 16941, 15061, 15, 16009, 17267, 17342, 10271, 16392, 575, 17421, 17465, 17047, 17460, 16270, 17466, 17315, 15349, 11528, 17468, 6979, 16306, 1773, 17430, 17353, 16014, 16308, 16933, 15601, 8683, 17211, 10362, 16028, 370, 3611, 15890, 17255, 1242, 12990, 16779, 13124, 8021, 11943, 17068, 17442, 17015, 15903, 14189, 16004, 11564, 17455, 16476, 16967, 5171, 8627, 16823, 15667, 16298, 9002, 16527, 16282, 12530, 16263, 14836, 10473, 12686, 17087, 16065, 16865, 16202, 16817, 12596, 6889, 17273</t>
  </si>
  <si>
    <t>16060, 17342, 12629, 14043, 17469, 11576, 14691, 10271, 9949, 17463, 17414, 17315, 17267, 17430, 15890, 7142, 17442</t>
  </si>
  <si>
    <t>15037, 17314, 17395, 17176, 3109, 17447, 14283, 16911, 22, 17331, 17332, 11651, 17416, 630, 909, 17325, 12629, 46, 10511, 12670, 3268, 17463, 8888, 17467, 14, 2155, 1491, 17469, 10362, 17435, 17380, 10962, 16336, 17449, 17462, 17342, 17421, 17465, 9949, 11840, 20, 16020, 16625, 16960, 15, 9166, 11943, 17442, 14189, 17080, 8352, 17468, 16202</t>
  </si>
  <si>
    <t>16858, 17314, 3611, 16911, 16625, 17380, 3772, 17449, 8352, 909, 13124, 5171, 6889</t>
  </si>
  <si>
    <t>15037, 16858, 17314, 17395, 17176, 16020, 3109, 17280, 16625, 11680, 17447, 17397, 3611, 17429, 14283, 16911, 22, 17449, 17331, 17384, 17416, 630, 909, 17325, 12629, 46, 17435, 17421, 17414, 12670, 3268, 17463, 8888, 20, 17467, 14, 2155, 1491, 17469, 10362, 17380, 11840, 10962, 3772, 17464, 16336, 17332, 8352, 17462, 17342, 17465, 17466, 17468, 6979, 16960, 15, 9166, 13124, 17442, 14189, 17080, 16476, 5171, 9949, 16202, 6889</t>
  </si>
  <si>
    <t>9214, 15037, 17314, 15088, 17072, 157, 17395, 17176, 5213, 17416, 4296, 17415, 17414, 6447, 16625, 17325, 9163, 17422, 17432, 17397, 16934, 8481, 3109, 16732, 15709, 11680, 17373, 11670, 8388, 17447, 22, 4502, 17165, 633, 20, 76, 16060, 12991, 14283, 7516, 16054, 16911, 16357, 16037, 13859, 16860, 17331, 10989, 273, 7142, 6554, 12807, 2402, 630, 909, 17218, 9753, 12629, 17193, 2972, 46, 11295, 17433, 4395, 17465, 16778, 1329, 15786, 12670, 1187, 14462, 3268, 16343, 17463, 17145, 8888, 15879, 16205, 17192, 17467, 17356, 14, 10982, 1331, 17195, 16995, 7815, 15910, 2361, 14043, 15392, 16494, 15198, 2155, 1491, 15601, 15809, 16960, 17469, 15982, 6016, 16488, 8683, 10362, 16028, 16559, 17332, 17435, 11397, 17380, 10889, 17266, 17081, 11576, 11840, 10962, 16610, 15064, 8611, 16779, 12512, 14691, 507, 17464, 17449, 17304, 16336, 3562, 17462, 16476, 3805, 16418, 16941, 15061, 15840, 17267, 17342, 10271, 16487, 575, 17421, 17323, 17047, 16270, 17466, 17315, 11528, 16883, 16865, 17468, 16306, 1773, 16020, 17430, 16014, 16308, 16933, 13376, 16783, 10697, 15728, 17211, 15890, 17280, 15, 1242, 9166, 12990, 7717, 16736, 8021, 17068, 17442, 15477, 15903, 14189, 16004, 11564, 17080, 8352, 17455, 2899, 16967, 16858, 16823, 15667, 16298, 16527, 17288, 10511, 9949, 12530, 10473, 12686, 17087, 16065, 16958, 4192, 16202, 16817, 6979, 12596, 17273</t>
  </si>
  <si>
    <t>5213, 9214, 17397, 11680, 7717, 13859, 6554, 15879, 16778, 17192, 20, 16336, 17468, 14, 10889, 17081, 3109, 16779, 15064, 507, 15088, 16941, 46, 15037, 10271, 17465, 17267, 16933, 16014, 10697, 17280, 9166, 76, 17414, 15477, 15903, 14189, 16527, 1491, 16202, 15392</t>
  </si>
  <si>
    <t>5213, 9214, 17397, 11680, 7717, 3109, 13859, 6554, 15879, 16778, 17192, 20, 16336, 17468, 14, 10697, 10889, 17081, 16779, 15064, 507, 15088, 16941, 46, 15037, 10271, 17465, 17267, 16933, 16014, 17280, 9166, 76, 17414, 15477, 15903, 14189, 16527, 1491, 16202, 15392</t>
  </si>
  <si>
    <t>9214, 5213, 4296, 10758, 16911, 3562, 9753, 15786, 1331, 15198, 15809, 16559, 3109, 16037, 15512, 7142, 16418, 16941, 14, 16270, 16336, 17267, 6447, 12670, 1242, 14189, 8352, 17087</t>
  </si>
  <si>
    <t>5213, 9214, 17397, 11680, 7717, 17414, 3109, 13859, 6554, 15879, 16778, 17192, 20, 16336, 14, 10889, 17081, 16779, 15064, 507, 15088, 16941, 46, 15037, 10271, 17465, 17468, 17267, 16933, 16014, 10697, 17280, 9166, 76, 15477, 15903, 14189, 16527, 1491, 16202, 15392</t>
  </si>
  <si>
    <t>5213, 17397, 11680, 7717, 15064, 13859, 6554, 15879, 16778, 17192, 20, 16336, 14, 10889, 17081, 3109, 16779, 507, 15088, 16941, 46, 15037, 10271, 17465, 17468, 17267, 16933, 16014, 9214, 10697, 17280, 9166, 76, 17414, 15477, 15903, 14189, 16527, 1491, 16202, 15392</t>
  </si>
  <si>
    <t>15037, 17395, 17176, 3109, 17447, 17397, 12629, 14283, 22, 17331, 17332, 8352, 17462, 17416, 630, 909, 17325, 46, 17435, 17421, 17465, 9949, 12670, 3268, 17463, 8888, 17467, 16336, 20, 17468, 14, 2155, 1491, 16960, 17469, 16020, 10362, 10962, 17464, 17342, 11840, 17466, 6979, 17280, 15, 9166, 17442, 14189, 17080, 16202</t>
  </si>
  <si>
    <t>9214, 15037, 17314, 15088, 17072, 157, 17395, 17176, 5213, 17416, 4296, 17415, 17414, 10697, 16488, 6447, 16625, 17325, 9163, 17422, 17432, 17397, 16934, 8481, 3109, 16732, 15709, 11680, 17373, 11670, 8388, 17447, 22, 4502, 17165, 633, 20, 7717, 76, 16060, 16779, 6554, 14283, 7516, 16054, 16911, 16357, 16037, 13859, 16860, 17331, 17332, 12512, 7142, 12807, 2402, 630, 909, 17218, 273, 9753, 12629, 17193, 2972, 46, 11295, 17433, 17435, 16527, 15879, 17421, 17465, 9949, 16778, 1329, 15786, 12670, 1187, 14462, 3268, 16343, 17463, 17145, 8888, 16958, 16205, 17192, 17467, 16336, 14, 10982, 1331, 17195, 16995, 7815, 15910, 2361, 14043, 15392, 16494, 15198, 2155, 1491, 15809, 16960, 17469, 16783, 15982, 6016, 10362, 16028, 16559, 11397, 17380, 10889, 17266, 17081, 11576, 11840, 10962, 16610, 15064, 14691, 507, 17464, 17449, 17304, 3562, 17462, 16476, 3805, 16418, 16941, 15061, 15840, 17267, 17342, 10271, 16487, 575, 17323, 17047, 16270, 17466, 17315, 11528, 16883, 16865, 17468, 6979, 16306, 1773, 16020, 17430, 16014, 16308, 16933, 15601, 13376, 8683, 15728, 17211, 15890, 17280, 10268, 15, 1242, 9166, 12990, 16736, 8611, 8021, 17068, 17442, 15477, 15903, 14189, 16004, 11564, 17080, 12991, 10989, 8352, 17455, 2899, 16967, 16858, 16823, 15667, 16298, 17288, 10511, 4395, 12530, 10473, 12686, 17087, 16065, 4192, 17356, 16202, 16817, 12596, 17273</t>
  </si>
  <si>
    <t>17108, 6447, 16779, 12670, 3109, 16778, 3268, 17192, 20, 17195, 15910, 16960, 7815, 16559, 16736, 16060, 17068, 17395, 1776, 17433, 9166, 15061, 17356, 17430, 16933, 17280, 14691, 17332, 17414, 16883, 16202, 17397, 16270, 16817, 16336, 17273, 10982</t>
  </si>
  <si>
    <t>3109, 3268, 16559, 6447, 17280, 14691, 16883, 16336</t>
  </si>
  <si>
    <t>6447, 3109, 3268, 16960, 16559, 1776, 17280, 14691, 17332, 16336, 17273</t>
  </si>
  <si>
    <t>3109, 3268, 7815, 16559, 1776, 6447, 17280, 17015, 14691, 17332</t>
  </si>
  <si>
    <t>3109, 3268, 17280, 16736, 14691, 16336</t>
  </si>
  <si>
    <t>3109, 16778, 3268, 16559, 1776, 6447, 17280, 14691, 16202, 16336, 7815</t>
  </si>
  <si>
    <t>3268, 17195, 20, 15910, 6447, 1776, 17433, 9166, 15061, 17430, 16960, 17280, 16060, 14691, 17068, 16202, 16336</t>
  </si>
  <si>
    <t>17108, 3268, 15910, 16736, 1776, 17433, 17356, 20, 14691, 17068, 17192, 16883, 16202, 17397, 16270, 16817, 16336, 16960</t>
  </si>
  <si>
    <t>3268, 15910, 6447, 16559, 1776, 17433, 15061, 17280, 14691, 16202, 16336, 16960</t>
  </si>
  <si>
    <t>14, 8888, 14283, 11840</t>
  </si>
  <si>
    <t>12670, 14, 8888, 14283, 11840</t>
  </si>
  <si>
    <t>17314, 16625, 16911, 17331, 2402, 10982, 14, 17380, 16610, 17449, 10271, 8352, 16858, 10511, 12530, 15910, 16336, 6979, 17468, 7815</t>
  </si>
  <si>
    <t>9214, 15037, 15088, 17072, 157, 17395, 17176, 5213, 17416, 4296, 17415, 17414, 16488, 6447, 15728, 17325, 17422, 17432, 16934, 8481, 3109, 16732, 15709, 11680, 17373, 11670, 8388, 17447, 22, 4502, 17165, 633, 20, 16060, 12991, 14283, 7516, 16054, 16911, 16357, 16037, 13859, 16860, 17331, 10989, 3562, 7142, 16028, 12807, 2402, 630, 909, 17218, 273, 9753, 12629, 17193, 2972, 46, 11295, 17433, 17435, 17288, 17323, 4395, 9949, 1329, 15786, 12670, 1187, 14462, 3268, 16343, 16778, 17463, 17145, 8888, 16958, 17467, 17192, 16883, 14, 1331, 17195, 16995, 7815, 15910, 2361, 14043, 15392, 16494, 15198, 2155, 1491, 15809, 16960, 13376, 17469, 15982, 6016, 16020, 16487, 9163, 16559, 17332, 11397, 17266, 11576, 11840, 10962, 76, 8611, 12512, 6554, 14691, 507, 16205, 17464, 17304, 16336, 2899, 17462, 3805, 16418, 16941, 15061, 15840, 17267, 17342, 15879, 10271, 575, 17421, 17465, 17047, 16270, 17466, 17315, 11528, 16306, 1773, 17430, 16014, 16308, 16933, 15601, 16783, 8683, 17211, 10362, 15890, 15, 1242, 9166, 12990, 7717, 16736, 8021, 17068, 17442, 15903, 14189, 16004, 11564, 17080, 17455, 16476, 16967, 8352, 16823, 15667, 16298, 10473, 12686, 17087, 16065, 4192, 17356, 16865, 16817, 6979, 17468, 12596, 16202, 17273</t>
  </si>
  <si>
    <t>9214, 15037, 15088, 17072, 157, 17395, 17176, 5213, 17416, 4296, 17415, 15982, 17385, 17414, 16020, 16488, 6447, 15728, 17325, 16550, 17422, 17081, 17432, 16934, 8481, 3109, 16732, 17188, 15709, 11680, 17373, 11670, 8388, 17447, 22, 4502, 17165, 7476, 633, 20, 4358, 16060, 16736, 12991, 14283, 7516, 16054, 16911, 16357, 16037, 13859, 16860, 17331, 10989, 13053, 3562, 7142, 16028, 17266, 12807, 2402, 909, 630, 17218, 273, 9753, 16495, 12629, 17193, 2972, 46, 11295, 17433, 17435, 17288, 16282, 17323, 4395, 9949, 17087, 16778, 1329, 7699, 15786, 12670, 1187, 14462, 3268, 16343, 17246, 17463, 17145, 8888, 16958, 17467, 17192, 14, 1331, 17195, 16995, 7815, 15910, 2361, 14043, 15392, 16494, 15198, 2155, 1491, 16960, 16783, 17469, 6016, 17270, 10362, 9163, 16559, 17332, 11397, 11576, 11840, 10962, 76, 8611, 17161, 12512, 6554, 14691, 507, 16205, 17464, 15742, 17304, 16336, 2899, 17462, 3805, 16418, 16941, 15061, 15, 16009, 15840, 17267, 17342, 15879, 10271, 16487, 575, 17421, 17465, 17047, 16270, 17466, 17315, 11528, 16883, 16306, 1773, 17430, 16014, 16308, 16933, 15601, 15809, 13376, 8683, 17211, 370, 15890, 1242, 9166, 12990, 7717, 8021, 17068, 17442, 15903, 14189, 16004, 11564, 17080, 17455, 16476, 16967, 8352, 16823, 15667, 16298, 16263, 14836, 10473, 12686, 16065, 4192, 17356, 16865, 16202, 16817, 6979, 17468, 12596, 17273, 17346</t>
  </si>
  <si>
    <t>9214, 15088, 17072, 157, 5213, 17416, 4296, 17415, 6016, 16488, 6447, 9163, 16343, 17422, 17432, 16934, 8481, 16732, 15709, 11680, 17373, 11670, 8388, 22, 4502, 17165, 633, 20, 76, 16060, 6554, 7516, 16054, 16911, 16357, 16037, 13859, 16860, 10989, 17455, 12512, 273, 3805, 11295, 12807, 2402, 17218, 9753, 17193, 2972, 7142, 17433, 17323, 17414, 1329, 15786, 1187, 14462, 16778, 17145, 15879, 16958, 575, 16205, 17192, 11528, 14, 1331, 17195, 16995, 7815, 15910, 2361, 14043, 15392, 16494, 15198, 15601, 15982, 16028, 16559, 11397, 11576, 11840, 8611, 507, 17304, 3562, 16476, 16418, 16941, 15061, 15840, 17267, 10271, 16487, 14691, 17047, 16270, 17315, 17356, 16865, 16306, 1773, 17430, 16014, 16308, 16933, 13376, 16783, 16967, 8683, 15728, 17211, 15890, 17266, 1242, 12990, 7717, 16736, 8021, 17068, 15903, 16004, 11564, 12991, 2899, 8352, 16823, 15667, 16298, 17288, 4395, 10473, 12686, 17087, 16065, 4192, 16883, 16817, 6979, 12596, 17273, 15809</t>
  </si>
  <si>
    <t>9214, 17314, 15088, 17072, 157, 5213, 17416, 4296, 17415, 17414, 14174, 6447, 9163, 16343, 17422, 17432, 17261, 16934, 8481, 16732, 15709, 11680, 17373, 11670, 8388, 22, 4502, 17165, 7476, 633, 20, 15477, 76, 8611, 16060, 12512, 6554, 7516, 16054, 10889, 16911, 16357, 16037, 13859, 16860, 17068, 10989, 17455, 7142, 12807, 2402, 17218, 273, 9753, 17193, 2972, 11295, 17433, 3642, 15840, 17323, 1329, 15786, 1187, 14462, 16778, 17145, 15879, 575, 16205, 17192, 11528, 17356, 2288, 14, 1331, 17195, 16995, 7815, 15910, 2361, 14043, 15392, 16494, 15198, 15601, 15809, 16783, 6460, 15982, 6016, 16488, 8683, 17211, 16028, 16559, 11397, 17380, 3654, 17266, 11576, 11840, 16610, 7717, 507, 14691, 17304, 14857, 10697, 3562, 16476, 3805, 16418, 16941, 15061, 17267, 10271, 16487, 17047, 16270, 17315, 16883, 16865, 16306, 1773, 17430, 16014, 16308, 16933, 13376, 16967, 15728, 3611, 15890, 1242, 12990, 16736, 8021, 15903, 16004, 11564, 12991, 2899, 8352, 16823, 15667, 16298, 9002, 17288, 4395, 12530, 10473, 12686, 17087, 16065, 16958, 4192, 16817, 6979, 12596, 17273</t>
  </si>
  <si>
    <t>9214, 17314, 15088, 17072, 157, 5213, 17416, 4296, 17415, 15982, 17414, 10697, 16488, 6447, 16625, 15728, 17211, 9163, 17422, 17432, 17397, 16934, 8481, 16732, 15709, 11680, 17373, 11670, 8388, 22, 4502, 17165, 633, 20, 76, 15064, 16060, 8611, 16779, 12512, 9753, 6554, 12991, 7516, 16054, 16911, 16357, 16037, 13859, 16860, 17331, 10989, 3562, 273, 7142, 16028, 12807, 2402, 17218, 17193, 2972, 11295, 17433, 16527, 15879, 17288, 17323, 4395, 16778, 1329, 15786, 1187, 14462, 16343, 17145, 16958, 575, 16205, 4192, 17192, 17356, 14, 10982, 1331, 17195, 16995, 7815, 15910, 2361, 14043, 15392, 16494, 15198, 15601, 15809, 16783, 6016, 16487, 8683, 16559, 11397, 17380, 10889, 17266, 17081, 11576, 11840, 16610, 7717, 16736, 14691, 507, 17449, 17304, 2899, 16476, 3805, 16418, 16941, 15061, 15840, 17267, 10271, 17047, 16270, 17315, 11528, 16883, 16865, 16306, 1773, 17430, 16014, 16308, 16933, 13376, 16967, 15890, 10268, 1242, 12990, 8021, 17068, 15477, 15903, 16004, 11564, 17455, 8352, 16858, 16823, 15667, 16298, 10511, 12530, 10473, 12686, 17087, 16065, 16817, 16336, 6979, 12596, 17468, 17273</t>
  </si>
  <si>
    <t>5213, 3395, 20, 16779, 12629, 12670, 8888, 11840, 14, 15392, 17354, 76, 1776, 17267, 17430, 16933, 7815, 17280, 14283, 3268, 17414, 6554, 16778, 16817, 16336</t>
  </si>
  <si>
    <t>20, 76, 6554, 16778, 15392, 1776, 17267</t>
  </si>
  <si>
    <t>17314, 9214, 17415, 14174, 17261, 11680, 7476, 15477, 15064, 8611, 16610, 16060, 14691, 16205, 10889, 16911, 13859, 17068, 10697, 2899, 2402, 2972, 3642, 15879, 15840, 17414, 1187, 17192, 2288, 14, 17195, 2361, 15392, 16494, 7815, 15809, 6460, 17266, 17380, 9163, 3654, 7717, 507, 16559, 14857, 16476, 15088, 10271, 16527, 17315, 17432, 16014, 17356, 16933, 6016, 3611, 10268, 10020, 76, 15903, 16823, 16298, 9002, 12530, 15910, 10473, 16865</t>
  </si>
  <si>
    <t>16858, 17314, 9214, 17416, 3395, 17415, 17151, 16020, 14174, 10697, 17432, 17261, 17358, 17373, 11680, 17354, 17447, 7476, 17397, 20, 15477, 3268, 7717, 8611, 16060, 16336, 16911, 46, 16037, 13859, 22, 16860, 17449, 17068, 12670, 17331, 8352, 16141, 17462, 16476, 17384, 17429, 11367, 2402, 3109, 17193, 2972, 17433, 3642, 15879, 17288, 15840, 10889, 4395, 17414, 17087, 16778, 14462, 1187, 17463, 15088, 16205, 17467, 2288, 14, 17195, 2361, 7815, 16494, 17469, 6460, 12766, 12103, 6447, 17332, 11397, 17380, 17266, 3654, 17081, 11840, 10962, 16610, 17218, 76, 12991, 507, 14691, 17395, 157, 16004, 16559, 17464, 1776, 17304, 14857, 2899, 7142, 16418, 17342, 10271, 16392, 17047, 16270, 17315, 15349, 9166, 17468, 6979, 17430, 17353, 16014, 17356, 16933, 14043, 15809, 13376, 10982, 17385, 17280, 3611, 15890, 909, 12990, 12629, 15903, 8627, 9002, 12530, 17421, 15910, 10473, 16065, 16883, 16865, 16202, 16817, 17192</t>
  </si>
  <si>
    <t>9214, 15037, 15088, 17072, 157, 17395, 17416, 4296, 17415, 15982, 6447, 15728, 17211, 17422, 17432, 16934, 8481, 3109, 16732, 15709, 11680, 11670, 8388, 17447, 22, 4502, 17165, 633, 20, 16060, 8611, 12512, 9753, 12991, 14283, 7516, 16911, 16357, 13859, 16860, 17331, 3562, 7142, 16028, 12807, 2402, 630, 909, 17218, 17325, 273, 12629, 17193, 2972, 46, 11295, 17433, 17435, 15879, 17288, 17323, 4395, 9949, 15786, 12670, 1187, 3268, 16343, 16778, 8888, 16958, 4192, 17356, 14, 1331, 17195, 16995, 7815, 15910, 2361, 14043, 15392, 16494, 15198, 2155, 16960, 17469, 17414, 16487, 9163, 16559, 17332, 11397, 17266, 11576, 11840, 10962, 7717, 76, 16736, 6554, 507, 16205, 17304, 10989, 2899, 16418, 16941, 15061, 15840, 17267, 17342, 10271, 575, 17421, 16270, 17466, 17315, 17192, 16306, 1773, 17462, 17430, 16014, 16308, 16933, 15601, 15809, 6016, 8683, 10362, 15890, 15, 17255, 1242, 9166, 12990, 8021, 14691, 17442, 1491, 15903, 14189, 16004, 11564, 17080, 16476, 3805, 16967, 8352, 15667, 16298, 17465, 10473, 12686, 17087, 11528, 16883, 16865, 16817, 6979, 12596, 16202, 17273, 13376</t>
  </si>
  <si>
    <t>17416, 3395, 17354, 76, 46, 16037, 16860, 12670, 11367, 3109, 2972, 17193, 17433, 3268, 909, 17432, 20, 16494, 17397, 12990, 10962, 17395, 17068, 16004, 16559, 17464, 157, 16418, 15088, 17356, 9214, 17280, 7476, 12991, 10889, 12629, 16065, 16865</t>
  </si>
  <si>
    <t>76, 16037, 16860, 17416, 17193, 3268, 11367, 17432, 14174, 12990, 17380, 17266, 16060, 17395, 157, 17464, 46, 15088, 16014, 17462, 17280, 16004, 10889, 909, 16065, 16865</t>
  </si>
  <si>
    <t>16037, 17432, 17464, 16004</t>
  </si>
  <si>
    <t>17432, 157</t>
  </si>
  <si>
    <t>9214, 3395, 17415, 17151, 17354, 17447, 46, 16037, 16860, 17068, 12670, 3109, 17193, 3268, 17433, 10889, 11367, 20, 2361, 7815, 16020, 12990, 17266, 17380, 10962, 76, 12991, 14691, 17395, 157, 16004, 17464, 17384, 16418, 17416, 15088, 16392, 17432, 16336, 6979, 17356, 15809, 17469, 17462, 12103, 17280, 7476, 7142, 16559, 17463, 909, 15349, 16865, 16202</t>
  </si>
  <si>
    <t>9214, 17416, 3395, 17415, 17151, 16020, 14174, 10697, 17432, 17261, 17358, 17373, 17280, 11680, 17354, 17447, 7476, 17397, 20, 15477, 3268, 76, 7717, 16060, 17429, 16336, 10889, 16911, 46, 16037, 13859, 22, 16860, 17068, 12670, 3654, 8352, 16141, 2899, 17462, 16476, 17384, 11367, 3109, 17193, 2972, 17433, 17342, 15879, 17288, 15840, 17414, 17087, 16778, 909, 14462, 12629, 17463, 15088, 16205, 17467, 2288, 17195, 2361, 7815, 16494, 15809, 13376, 17469, 12766, 12103, 6447, 12990, 8627, 17332, 11397, 17266, 17380, 17081, 11576, 11840, 10962, 17218, 12991, 14691, 17395, 507, 157, 16004, 16559, 17464, 1776, 17304, 9949, 7142, 16418, 10271, 16392, 4395, 17047, 16270, 17315, 15349, 9166, 17468, 6979, 17267, 17430, 17353, 16014, 17356, 16933, 14043, 17385, 15890, 17442, 15903, 12530, 17421, 16065, 16883, 16865, 16202, 16817, 17192, 10982</t>
  </si>
  <si>
    <t>9214, 3395, 17415, 16020, 14174, 10697, 17432, 17358, 17373, 17447, 17397, 20, 3268, 7717, 16060, 16336, 16911, 46, 16037, 13859, 22, 16860, 12670, 3654, 8352, 17332, 2899, 17462, 16476, 17384, 17416, 3109, 17193, 2972, 17433, 15879, 15840, 17087, 16778, 11367, 14462, 17463, 15088, 17467, 17195, 2361, 7815, 16494, 13376, 17469, 12766, 6447, 12990, 8627, 11397, 10889, 17266, 17380, 17081, 11840, 10962, 17218, 12629, 76, 17395, 12991, 14691, 507, 17068, 16205, 157, 16004, 17464, 1776, 17304, 7142, 16418, 17342, 17288, 4395, 17047, 16270, 17315, 17468, 6979, 17430, 17353, 16014, 17356, 14043, 15809, 17385, 17280, 15890, 15903, 17421, 909, 16065, 9166, 16883, 16865, 16202, 16817, 16933, 10982</t>
  </si>
  <si>
    <t>16858, 17314, 17395, 10511, 16020, 16625, 17280, 17447, 17397, 16610, 17429, 17449, 16911, 22, 17331, 17332, 17384, 2402, 3109, 3268, 10982, 20, 17469, 17380, 17435, 11840, 10962, 17464, 8352, 10271, 17465, 17463, 17468, 6979, 16336, 17195, 909, 15910, 16202, 17462</t>
  </si>
  <si>
    <t>16858, 17314, 9214, 17415, 16020, 14174, 17261, 17280, 11680, 17447, 7476, 17397, 15477, 8611, 16911, 22, 17449, 17331, 16476, 17384, 17429, 2402, 2972, 3109, 3642, 15840, 17414, 1187, 3268, 16205, 14, 20, 17195, 2361, 16494, 7815, 15809, 17469, 6460, 17380, 10889, 3654, 11840, 16610, 10962, 507, 17068, 17395, 16559, 17464, 14857, 8352, 10697, 15088, 10271, 17463, 17432, 17468, 2288, 6979, 16014, 16336, 17356, 16933, 3611, 909, 7717, 76, 16060, 14691, 15903, 2899, 9002, 12530, 15910, 10473, 16865, 17192, 16202, 17462</t>
  </si>
  <si>
    <t>9214, 15037, 15088, 17072, 157, 17176, 5213, 17416, 4296, 17415, 15982, 17414, 16488, 6447, 17325, 9163, 17422, 17432, 16934, 8481, 3109, 16732, 15709, 11680, 17373, 11670, 8388, 17447, 22, 4502, 17165, 633, 20, 16060, 14283, 7516, 16054, 16911, 16357, 16037, 13859, 16860, 17331, 10989, 16141, 7142, 12807, 2402, 630, 909, 17218, 273, 9753, 12629, 17193, 2972, 46, 11295, 17433, 17435, 17288, 17323, 9949, 1329, 15786, 12670, 1187, 14462, 3268, 16343, 16778, 17463, 17145, 8888, 16958, 17192, 14, 1331, 17195, 16995, 7815, 15910, 2361, 14043, 15392, 16494, 15198, 2155, 1491, 15601, 16960, 17469, 16783, 6016, 16487, 16028, 16559, 17332, 11397, 11576, 11840, 10962, 76, 8611, 12512, 6554, 14691, 507, 16205, 17304, 16336, 2899, 3562, 17462, 3805, 16418, 16941, 15061, 15840, 17267, 17342, 15879, 10271, 575, 17421, 17465, 17047, 16270, 17315, 11528, 16883, 16865, 16306, 1773, 16020, 17430, 16014, 16308, 16933, 13376, 8683, 15728, 17211, 10362, 15890, 17266, 15, 1242, 12990, 7717, 16736, 8021, 17068, 17395, 17442, 15903, 14189, 16004, 11564, 17080, 12991, 17455, 16476, 16967, 8352, 16823, 15667, 16298, 4395, 10473, 12686, 17087, 16065, 4192, 17467, 17356, 16817, 6979, 17468, 12596, 16202, 17273, 15809</t>
  </si>
  <si>
    <t>16934, 16732, 7142, 7516, 15786, 14, 15392, 15198, 17266, 11840, 16736, 16028, 17466, 17211, 6554, 17421, 17422, 6979</t>
  </si>
  <si>
    <t>9214, 3395, 17415, 16020, 14174, 10697, 17432, 17358, 17373, 17447, 17397, 20, 3268, 7717, 16060, 16336, 16911, 46, 16037, 13859, 22, 16860, 12670, 3654, 8352, 2899, 17462, 16476, 17384, 17416, 3109, 17193, 2972, 17433, 17342, 15879, 15840, 17087, 16778, 11367, 14462, 12629, 17463, 15088, 17467, 17195, 2361, 7815, 16494, 13376, 17469, 12766, 6447, 12990, 8627, 17332, 11397, 10889, 17266, 17380, 17081, 11576, 11840, 10962, 17218, 76, 12991, 14691, 17395, 507, 17068, 16205, 157, 16004, 17464, 1776, 17304, 7142, 16418, 10271, 17288, 4395, 9949, 17414, 17047, 16270, 17315, 17468, 6979, 17267, 17430, 17353, 16014, 17356, 14043, 15809, 17385, 17280, 15890, 17442, 15903, 17421, 909, 16065, 9166, 16883, 16865, 16202, 16817, 16933, 10982</t>
  </si>
  <si>
    <t>9214, 15037, 15088, 17072, 157, 17395, 17416, 4296, 17415, 15982, 6447, 15728, 17211, 17422, 17432, 16934, 8481, 3109, 16732, 15709, 11680, 11670, 8388, 17447, 22, 4502, 17165, 633, 20, 16060, 12512, 9753, 12991, 14283, 7516, 16911, 16357, 13859, 16860, 17331, 3562, 273, 7142, 16028, 11295, 12807, 2402, 630, 909, 17218, 17325, 12629, 17193, 2972, 46, 17433, 17435, 17288, 4395, 9949, 15786, 12670, 1187, 3268, 16343, 16778, 8888, 16958, 4192, 17356, 14, 1331, 17195, 16995, 7815, 15910, 2361, 14043, 15392, 16494, 15198, 2155, 16960, 17469, 17414, 16487, 8683, 9163, 16559, 17332, 11397, 11576, 11840, 10962, 7717, 76, 16736, 8611, 6554, 507, 16205, 17304, 10989, 2899, 16418, 16941, 15061, 15840, 17267, 17342, 15879, 10271, 575, 17421, 16270, 17315, 17192, 16306, 1773, 17462, 17430, 16014, 16308, 16933, 15601, 15809, 6016, 10362, 15890, 17266, 15, 17255, 1242, 12990, 8021, 14691, 17442, 1491, 15903, 14189, 16004, 11564, 17080, 16476, 3805, 16967, 8352, 15667, 16298, 17323, 17465, 10473, 12686, 17087, 11528, 16883, 16865, 16817, 6979, 12596, 16202, 17273, 13376</t>
  </si>
  <si>
    <t>2023-06-10</t>
  </si>
  <si>
    <t>16205, 9002, 17100, 16495, 16014, 10362, 3565, 17414, 11172, 16020, 800, 8021, 17444, 17429, 17470, 17471, 17430, 14, 13906, 169, 17195, 17422, 1760, 46, 17151, 14189, 14691, 15595, 4502, 6554, 17332, 16157, 17476, 15037, 17435, 16599, 909, 17323, 17108, 2899, 11374, 16704, 15954, 15, 7815, 16868, 16486, 15853, 17048, 273, 17068, 17477, 16597, 17193, 17478, 17282, 10982, 16811, 17462, 15529, 16858, 17314, 633, 2361, 17080, 3617, 575, 17432, 17475, 1242, 12875, 16028, 17121, 11286, 13086, 8611, 6649, 16340, 16275, 17047, 4488, 17266, 1289, 16625, 16202, 17131, 16060, 16933, 15994, 16487, 16860, 17157, 17353, 16817, 626, 4296, 11246, 16116, 16316, 12893, 11518, 16172, 16960, 1194, 9721, 17479, 17174, 15198, 16738, 15979, 1985, 13367, 12766, 17346, 14737, 15786, 17472, 15250, 17473, 2822, 4034, 16054, 17474, 17357, 5881, 16476, 10730, 16110, 12189, 13935, 7942, 17368, 17338, 2673, 6016, 8917, 15728, 12802, 5171, 10889</t>
  </si>
  <si>
    <t>17100, 17357, 169, 17476, 7942, 1760, 12875, 8611, 17131, 6554, 10982, 17472, 17473, 16110, 12802</t>
  </si>
  <si>
    <t>10362, 16020, 17444, 17470, 17471, 17429, 14, 15037, 17435, 14189, 15, 17478, 10982, 17462, 909, 16858, 46, 17474, 17080, 17432, 17475, 17476, 1289, 16960, 17479, 1985, 13906, 13367, 17472, 17473, 16202</t>
  </si>
  <si>
    <t>16858, 17429, 17314, 1289, 16625, 5171, 17157</t>
  </si>
  <si>
    <t>16858, 10362, 16020, 17444, 17470, 17429, 17471, 14, 169, 16202, 17476, 15037, 17435, 14189, 15, 17477, 17478, 17080, 17353, 17462, 909, 10982, 17314, 46, 17474, 17473, 16476, 17432, 17475, 1289, 16625, 16811, 17157, 16960, 17479, 1985, 13906, 13367, 17472, 16110, 5171</t>
  </si>
  <si>
    <t>17314, 16014, 10362, 3565, 17414, 11172, 16020, 800, 8021, 17444, 17470, 17471, 17429, 14, 13906, 17474, 17357, 17473, 169, 17422, 1760, 16476, 14691, 16110, 4502, 6554, 17332, 15037, 17435, 14189, 16599, 17282, 17108, 2899, 11374, 16487, 16172, 15, 7815, 16868, 16486, 17048, 273, 17068, 17477, 16597, 17193, 17195, 17478, 10982, 16860, 17157, 17080, 17462, 15529, 909, 16858, 16205, 46, 633, 3617, 2361, 575, 17432, 17475, 17476, 12875, 16028, 11286, 13086, 7942, 16704, 8611, 6649, 16340, 16275, 17047, 4488, 17266, 16625, 17131, 16060, 15994, 16817, 626, 4296, 16116, 16316, 11518, 16960, 1194, 9721, 17479, 17174, 16738, 15979, 1985, 13367, 15786, 17472, 15250, 2822, 4034, 16054, 12189, 16202, 13935, 17338, 2673, 6016, 8917, 15728, 12802, 12893, 15853</t>
  </si>
  <si>
    <t>16014, 17414, 14, 13906, 16476, 16110, 6554, 2899, 11374, 16172, 16868, 17435, 17195, 15037, 10982, 14189, 16028, 12875, 17476, 17108, 4488, 17266, 17131, 15979, 2822, 17357, 17473, 7942, 2673, 8917</t>
  </si>
  <si>
    <t>16014, 17414, 14, 13906, 17473, 16476, 16110, 6554, 11374, 16172, 16868, 17435, 17195, 15037, 10982, 14189, 16028, 12875, 17476, 2899, 17108, 4488, 17266, 17131, 15979, 2822, 17357, 7942, 2673, 8917</t>
  </si>
  <si>
    <t>14, 169, 16599, 16486, 17266, 16202, 8611, 17195, 16316, 9721, 17479, 17174, 15198, 13906, 17108, 16704, 12802, 16172</t>
  </si>
  <si>
    <t>16014, 17414, 14, 13906, 17473, 16476, 16110, 6554, 2899, 11374, 16172, 16868, 17435, 17195, 15037, 10982, 14189, 16028, 12875, 17476, 17108, 4488, 17266, 17131, 15979, 2822, 17357, 7942, 2673, 8917</t>
  </si>
  <si>
    <t>16014, 17414, 14, 13906, 17473, 16476, 16110, 6554, 2899, 11374, 16172, 16868, 17435, 17195, 15037, 10982, 17357, 14189, 16028, 12875, 17476, 17108, 4488, 17266, 17131, 15979, 2822, 7942, 2673, 8917</t>
  </si>
  <si>
    <t>10362, 16020, 17444, 17470, 17471, 17429, 14, 13906, 17473, 14189, 15037, 17435, 15, 17477, 17478, 10982, 17080, 17462, 909, 16858, 46, 17474, 17432, 17475, 17476, 16960, 17479, 1985, 13367, 17472, 16202</t>
  </si>
  <si>
    <t>16858, 17314, 16014, 10362, 3565, 17414, 11172, 16020, 800, 8021, 17444, 17470, 17471, 17429, 14, 13906, 17357, 17473, 169, 17422, 1760, 16476, 14691, 16110, 4502, 6554, 17332, 15037, 17435, 14189, 16599, 17282, 2899, 11374, 16704, 6649, 16487, 16172, 15, 7815, 16868, 16486, 17048, 273, 17068, 17477, 16597, 17193, 17195, 17478, 10982, 16860, 17157, 17080, 17462, 15529, 909, 16205, 46, 17474, 633, 3617, 2361, 575, 17432, 17475, 17476, 12875, 16028, 11286, 13086, 17108, 7942, 8611, 16340, 16275, 17047, 4488, 17266, 16625, 17131, 16060, 15994, 16817, 626, 4296, 16116, 16316, 11518, 16960, 1194, 9721, 17479, 17174, 16738, 15979, 1985, 13367, 15786, 17472, 15250, 2822, 4034, 16054, 12189, 8684, 16202, 13935, 17338, 2673, 6016, 8917, 15728, 12802, 12893, 15853</t>
  </si>
  <si>
    <t>10362, 17476, 16599, 11374, 16172, 15, 17435, 15037, 10982, 14189, 17080, 17131, 16860, 17473, 17108, 2673, 6554</t>
  </si>
  <si>
    <t>11374, 2673, 6554</t>
  </si>
  <si>
    <t>17476, 16172, 11374, 2673, 6554</t>
  </si>
  <si>
    <t>11374, 2673</t>
  </si>
  <si>
    <t>16172, 2673</t>
  </si>
  <si>
    <t>17476, 16599, 15, 15037, 10982, 14189, 17080, 17473, 2673</t>
  </si>
  <si>
    <t>17476, 16599, 15, 17435, 15037, 10982, 17080, 14189, 17131, 16860, 17473, 2673</t>
  </si>
  <si>
    <t>17476, 17108, 15, 15037, 10982, 14189, 11374, 10362, 17131, 17473</t>
  </si>
  <si>
    <t>17314, 17474, 16599, 17157, 16858, 10982, 16625, 9721, 15979, 13935, 15994, 15853, 6554</t>
  </si>
  <si>
    <t>16205, 16014, 10362, 3565, 17414, 11172, 16020, 800, 8021, 17444, 17470, 17471, 17429, 14, 13906, 17357, 17195, 17422, 1760, 14189, 16110, 14691, 4502, 169, 17332, 15037, 17435, 16599, 6554, 17108, 2899, 11374, 16704, 16172, 15, 7815, 16868, 16486, 17048, 273, 17068, 17477, 16597, 17193, 17478, 17282, 16860, 17462, 15529, 909, 10982, 16858, 633, 17080, 3617, 2361, 575, 17432, 17475, 17476, 12875, 16028, 11286, 13086, 8611, 6649, 16340, 16275, 17047, 4488, 17266, 17131, 16060, 15994, 16487, 16817, 626, 4296, 16116, 16316, 11518, 16960, 1194, 9721, 17479, 17174, 16738, 1985, 13367, 15786, 17472, 15250, 17473, 2822, 4034, 16054, 46, 17474, 16476, 12189, 16202, 7942, 17338, 2673, 6016, 8917, 15728, 12802, 12893</t>
  </si>
  <si>
    <t>16205, 16495, 16014, 10362, 3565, 17414, 11172, 16020, 800, 8021, 17444, 17470, 17471, 17429, 14, 13906, 17357, 169, 17195, 17422, 1760, 633, 14189, 16110, 14691, 15595, 4502, 17332, 15037, 17435, 16599, 909, 17108, 2899, 11374, 16704, 16172, 15954, 15, 7815, 16868, 16486, 17048, 273, 17068, 6554, 17477, 16597, 17193, 17478, 17282, 10982, 16860, 17462, 15529, 16858, 17474, 17473, 17080, 3617, 2361, 575, 17432, 17475, 17476, 12875, 16028, 17121, 11286, 13086, 7942, 8611, 6649, 16340, 16275, 17047, 4488, 17266, 17131, 16060, 16933, 15994, 16487, 16817, 626, 4296, 16116, 16316, 12893, 11518, 16960, 1194, 9721, 17479, 17174, 16738, 1985, 13367, 17346, 14737, 15786, 17472, 15250, 2822, 4034, 16054, 46, 5881, 16476, 10730, 12189, 16202, 17338, 2673, 6016, 8917, 15728, 12802</t>
  </si>
  <si>
    <t>16014, 3565, 17414, 11172, 800, 8021, 13906, 17422, 16476, 633, 14691, 16110, 4502, 17332, 16599, 17282, 17108, 16704, 11374, 6649, 16487, 7815, 16868, 16486, 17048, 273, 17068, 16597, 17193, 17195, 6554, 16860, 15529, 16205, 169, 1760, 3617, 2361, 575, 12875, 16028, 11286, 13086, 2899, 7942, 8611, 16340, 16275, 17047, 4488, 17266, 17131, 16060, 15994, 16817, 626, 4296, 16116, 16316, 11518, 1194, 9721, 17174, 16738, 15786, 15250, 2822, 4034, 16054, 17357, 12189, 8684, 17338, 2673, 6016, 8917, 15728, 12802, 12893, 16172</t>
  </si>
  <si>
    <t>9002, 16205, 16014, 3565, 17414, 11172, 800, 8021, 13906, 17357, 169, 17422, 1760, 16476, 14691, 16110, 4502, 17332, 16599, 17282, 17108, 2899, 11374, 6649, 15994, 16487, 7815, 16868, 15853, 16486, 17048, 273, 17068, 16597, 17193, 17195, 6554, 16860, 15529, 17314, 633, 2361, 3617, 575, 12875, 16028, 11286, 13086, 7942, 16704, 8611, 16340, 16275, 17047, 4488, 17266, 17131, 16060, 17157, 16817, 626, 4296, 16116, 16316, 11518, 1194, 9721, 17174, 16738, 15786, 15250, 2822, 4034, 17472, 16054, 12189, 8684, 13935, 17338, 2673, 6016, 8917, 15728, 12802, 12893, 16172</t>
  </si>
  <si>
    <t>16205, 16858, 17314, 16014, 3565, 17414, 11172, 800, 8021, 13906, 17474, 17357, 169, 17195, 17422, 1760, 633, 16476, 14691, 16110, 4502, 6554, 17332, 16599, 17282, 17108, 2899, 11374, 7942, 16704, 16487, 16172, 7815, 16868, 16486, 17048, 273, 17068, 16597, 17193, 16860, 17157, 15529, 10982, 3617, 2361, 575, 12875, 16028, 11286, 13086, 8611, 6649, 16340, 16275, 17047, 4488, 17266, 16625, 17131, 16060, 15994, 16817, 626, 4296, 16116, 16316, 11518, 1194, 9721, 17174, 16738, 15979, 15786, 15250, 2822, 4034, 16054, 12189, 8684, 13935, 17338, 2673, 6016, 8917, 15728, 12802, 12893, 15853</t>
  </si>
  <si>
    <t>14, 16110, 11374, 6016, 17435, 17195, 6649, 16202, 17174, 2822, 17357, 17473, 2673</t>
  </si>
  <si>
    <t>11374, 17195, 6649, 2673</t>
  </si>
  <si>
    <t>16205, 9002, 16014, 800, 169, 17414, 16476, 16110, 17282, 2899, 17108, 15853, 17068, 17048, 17314, 2361, 16028, 11286, 11374, 4488, 17266, 6554, 17157, 16316, 9721, 15979, 17472, 17357, 1760, 13086, 13935, 15994, 17338, 6016, 8917</t>
  </si>
  <si>
    <t>16205, 9002, 16014, 10362, 3565, 800, 17470, 17430, 8021, 13906, 169, 17195, 1760, 17414, 17151, 16110, 16202, 17476, 16599, 17282, 6554, 16172, 16704, 7815, 15853, 17435, 17477, 17068, 17048, 16597, 17193, 10982, 17353, 16811, 17462, 909, 16858, 17314, 17473, 633, 16476, 2361, 17475, 16028, 11286, 12875, 13086, 2899, 11374, 6649, 16275, 17080, 4488, 17157, 16817, 9721, 17479, 17174, 13367, 12766, 17472, 17429, 2822, 17357, 13935, 17108, 15994, 17368, 17131, 8917, 2673, 12802, 10889</t>
  </si>
  <si>
    <t>16205, 16014, 10362, 3565, 17414, 11172, 800, 8021, 17470, 17471, 17429, 14, 17195, 633, 14189, 4502, 16157, 15037, 17435, 16599, 6554, 2899, 11374, 16704, 15, 7815, 16868, 16486, 17048, 17068, 273, 16597, 17193, 17282, 17462, 15529, 909, 10982, 16858, 17422, 16476, 17080, 3617, 2361, 575, 17432, 17475, 17476, 12875, 16028, 14691, 11286, 13086, 8611, 16340, 16275, 4488, 17266, 16202, 17131, 16060, 15994, 16487, 16860, 16817, 626, 4296, 16316, 11518, 16960, 1194, 17174, 16738, 1985, 13367, 15786, 13906, 17472, 15250, 17473, 2822, 4034, 46, 17474, 17357, 169, 1760, 16110, 12189, 17108, 7942, 6649, 17338, 2673, 6016, 8917, 15728, 12802, 12893</t>
  </si>
  <si>
    <t>10362, 17473, 17429, 17472, 633, 16202, 17282, 16704, 7815, 6554, 17068, 17048, 17193, 17195, 10889, 16811, 17080, 17353, 909, 17414, 4488, 2822, 13086, 2673</t>
  </si>
  <si>
    <t>8021, 17429, 17282, 16704, 7815, 17048, 17193, 17462, 909, 169, 6554, 10362, 16817, 16811, 17472, 17414, 13086, 16110, 2673, 17353</t>
  </si>
  <si>
    <t>8021, 17429</t>
  </si>
  <si>
    <t>10362, 13906, 17470, 1760, 16202, 17476, 17282, 16704, 7815, 17151, 17068, 17048, 17193, 17195, 10889, 10982, 17080, 17353, 909, 17414, 6554, 16817, 16811, 17479, 17472, 17429, 2822, 17473, 13086, 2673</t>
  </si>
  <si>
    <t>16205, 17100, 16014, 10362, 3565, 800, 17470, 17430, 8021, 13906, 17357, 17473, 17429, 169, 17195, 1760, 17414, 17472, 17151, 16110, 16202, 17476, 16599, 17282, 6554, 16172, 16704, 7815, 17435, 17068, 17048, 16597, 17193, 10889, 10982, 16811, 17157, 17353, 17462, 909, 633, 2361, 17475, 16028, 12875, 11286, 13086, 17108, 2899, 7942, 11374, 6649, 16275, 17080, 4488, 8611, 17131, 16817, 17479, 17174, 12766, 2822, 17368, 8917, 2673, 12802</t>
  </si>
  <si>
    <t>16205, 16014, 10362, 3565, 800, 17470, 17430, 8021, 13906, 17357, 169, 1760, 17414, 16110, 16202, 17476, 16599, 6554, 16172, 16704, 7815, 17435, 17068, 17048, 16597, 17193, 17282, 17195, 10982, 17157, 17353, 16811, 17462, 909, 17475, 16028, 12875, 13086, 6649, 16275, 17080, 16817, 17479, 17174, 12766, 17472, 17429, 2822, 2899, 17368, 17131, 8917, 2673, 12802</t>
  </si>
  <si>
    <t>16858, 17314, 10362, 17474, 16202, 17476, 17477, 10982, 17157, 17353, 15037, 17470, 17473, 16625, 16811, 9721, 17479, 13367, 13906, 17429, 14189, 15994, 15853</t>
  </si>
  <si>
    <t>9002, 16205, 800, 17414, 16202, 17476, 17282, 15853, 17477, 17068, 17048, 10982, 17353, 16858, 17314, 17470, 17473, 169, 16476, 16028, 11286, 10362, 16811, 17157, 6554, 9721, 17479, 13367, 17429, 17472, 1760, 13086, 16110, 13935, 17108, 2899, 15994, 8917</t>
  </si>
  <si>
    <t>17100, 16014, 10362, 3565, 17414, 11172, 16020, 800, 8021, 17444, 17470, 17471, 17429, 14, 13906, 17357, 17195, 17422, 1760, 14189, 14691, 4502, 169, 17332, 15037, 17476, 17435, 16599, 17108, 2899, 11374, 16487, 15, 7815, 16868, 16486, 17048, 273, 17068, 16597, 17193, 17478, 17282, 6554, 16860, 15529, 909, 10982, 16858, 16205, 17474, 633, 17080, 3617, 2361, 575, 17432, 17475, 12875, 16028, 11286, 13086, 16704, 8611, 16340, 16275, 17047, 4488, 17266, 17131, 16060, 15994, 16817, 626, 4296, 16116, 16316, 11518, 16960, 1194, 9721, 17479, 17174, 16738, 1985, 13367, 15786, 17472, 15250, 17473, 2822, 4034, 16054, 46, 16476, 16110, 12189, 16202, 7942, 6649, 17338, 2673, 6016, 8917, 15728, 12802, 12893, 16172</t>
  </si>
  <si>
    <t>16014, 17471, 16599, 10362, 16486, 16597, 17475, 12875, 16340, 16202, 17080, 17338, 6554</t>
  </si>
  <si>
    <t>17100, 16014, 10362, 3565, 800, 17470, 17430, 8021, 13906, 17357, 169, 1760, 16110, 16202, 17476, 16599, 7942, 6554, 16172, 16704, 7815, 17435, 17068, 17048, 16597, 17193, 17282, 17195, 10982, 17353, 16811, 17462, 909, 17414, 17475, 16028, 12875, 13086, 6649, 16275, 17080, 8611, 17131, 16817, 17479, 17174, 16205, 12766, 17472, 17429, 17473, 2822, 2899, 17368, 8917, 2673, 12802, 17157</t>
  </si>
  <si>
    <t>16205, 16014, 10362, 3565, 17414, 11172, 800, 8021, 17470, 17471, 17429, 14, 17195, 633, 4502, 16157, 15037, 17435, 14189, 16599, 6554, 2899, 11374, 16704, 15, 7815, 16868, 16486, 17048, 17068, 273, 16597, 17193, 17282, 15529, 909, 10982, 16858, 17422, 17080, 3617, 2361, 575, 17432, 17475, 17476, 12875, 16028, 14691, 11286, 13086, 6649, 8611, 16340, 16275, 4488, 17266, 17131, 16060, 15994, 16487, 16860, 16817, 626, 4296, 16316, 11518, 16960, 1194, 17174, 16738, 1985, 13367, 15786, 13906, 17472, 15250, 17473, 2822, 4034, 46, 17474, 17357, 169, 1760, 16476, 16110, 12189, 16202, 17108, 7942, 17338, 2673, 6016, 8917, 15728, 12802, 12893</t>
  </si>
  <si>
    <t>2023-06-11</t>
  </si>
  <si>
    <t>17151, 6554, 15250, 8683, 17429, 17385, 13906, 17145, 15349, 15037, 13068, 17472, 15638, 16897, 17195, 8481, 17068, 15994, 7798, 16704, 12460, 17415, 13756, 15477, 11018, 17174, 16858, 16495, 17353, 17314, 16476, 17356, 7950, 9537, 17108, 17047, 13548, 17454, 1242, 1985, 16282, 14060, 16202, 17480, 1776, 17398, 16854, 1194, 13367, 11295, 1773, 16995, 16118, 17216, 2155, 13133, 9271, 15119, 15061, 16316, 16902, 17435, 17481, 12530, 17192, 909, 17331, 6016, 16573, 16176, 16157, 12671, 17464, 9473, 17165, 7357, 14835, 10473, 3569, 17203, 3990, 12766, 15938, 17338, 9949, 12422, 6916, 17470, 16054, 17080, 17332, 15681, 14720, 17384, 14911, 1531, 17266, 15322, 17083, 16817, 14985, 6641, 17482, 15853, 3741, 16960, 15461, 4000, 16955, 15243, 276, 16037, 15840, 4535, 5506, 13376, 15064, 1491, 8216, 12596, 16550, 17063, 15123, 2818</t>
  </si>
  <si>
    <t>17472, 9271, 16573, 17195, 7357, 15938, 9949, 17435, 16817, 16550</t>
  </si>
  <si>
    <t>17429, 15037, 17454, 17480, 16202, 13367, 2155, 17331, 16573, 17464, 17203, 9949, 17470, 17080, 17384, 16858, 16960, 17482, 1985, 16955</t>
  </si>
  <si>
    <t>17429, 16858, 17314, 17203</t>
  </si>
  <si>
    <t>17429, 15037, 16811, 17454, 16858, 17314, 17480, 16202, 13367, 2155, 17481, 17192, 17331, 16573, 17464, 17203, 9949, 17470, 17080, 17384, 17482, 16960, 1985, 16955</t>
  </si>
  <si>
    <t>6554, 15250, 8683, 13906, 17429, 15037, 15638, 17195, 17385, 8481, 17068, 17454, 12460, 7798, 13756, 15477, 11018, 17314, 16858, 16476, 7950, 17108, 17047, 13548, 15994, 17415, 1242, 17480, 16202, 1776, 17398, 16854, 1194, 13367, 11295, 1773, 16118, 17216, 2155, 13133, 9271, 15119, 15061, 16902, 17481, 12530, 17192, 17331, 6016, 16573, 16176, 17464, 17165, 3569, 17203, 15938, 17338, 9949, 12422, 17470, 16054, 17080, 17332, 15681, 14720, 17384, 14911, 1531, 17266, 15322, 17083, 16817, 6641, 17482, 16960, 15461, 4000, 1985, 16955, 3741, 276, 16037, 15840, 4535, 5506, 13376, 15064, 10473, 15243, 8216, 12596, 16550, 17174, 17063, 15123, 2818</t>
  </si>
  <si>
    <t>13906, 6554, 15477, 17108, 17195, 17331, 16854, 17464, 3569, 17083, 16817, 16955, 3741, 6641, 15064, 17266, 16550</t>
  </si>
  <si>
    <t>13906, 13068, 6554, 17195, 16202, 15061, 16902, 17481, 16854, 15681, 1776, 17482, 16955, 6016, 13376</t>
  </si>
  <si>
    <t>13906, 6554, 17195, 15477, 17108, 17331, 16854, 17464, 3569, 17083, 16817, 16955, 3741, 6641, 15064, 17266, 16550</t>
  </si>
  <si>
    <t>13906, 17195, 6554, 15477, 17108, 17331, 16854, 17464, 3569, 17083, 16817, 16955, 3741, 6641, 15064, 17266, 16550</t>
  </si>
  <si>
    <t>13906, 17429, 15037, 17454, 17480, 16202, 13367, 2155, 17481, 17331, 16573, 17464, 9949, 17470, 17080, 17384, 17482, 16960, 1985, 16955</t>
  </si>
  <si>
    <t>6554, 15250, 8683, 13906, 17429, 15037, 15638, 17195, 17385, 8481, 17068, 17454, 7798, 13756, 15477, 11018, 17314, 16858, 16476, 7950, 17108, 17047, 13548, 12460, 15994, 17415, 1242, 17480, 16202, 1776, 17398, 16854, 1194, 13367, 11295, 1773, 16118, 17216, 2155, 13133, 9271, 15119, 15061, 16902, 17481, 12530, 17192, 17331, 6016, 16573, 16176, 17464, 17165, 3569, 17203, 15938, 17338, 9949, 12422, 17470, 16054, 17080, 17332, 15681, 14720, 17384, 14911, 1531, 17266, 15322, 17083, 16817, 6641, 17482, 16960, 15461, 4000, 1985, 16955, 3741, 276, 16037, 15840, 4535, 5506, 13376, 15064, 10473, 15243, 8216, 12596, 16550, 17174, 17063, 15123, 2818</t>
  </si>
  <si>
    <t>6554, 16202, 1776, 17481, 16573, 17195, 17083, 16817, 6016, 276, 6641, 16550, 2818</t>
  </si>
  <si>
    <t>16202, 1776, 17083, 276, 6554</t>
  </si>
  <si>
    <t>1776, 6016, 276</t>
  </si>
  <si>
    <t>16202, 17195, 276, 6641</t>
  </si>
  <si>
    <t>16202, 17195, 276</t>
  </si>
  <si>
    <t>16202, 1776, 16573, 17195, 276</t>
  </si>
  <si>
    <t>6554, 16202, 16573, 16817, 2818</t>
  </si>
  <si>
    <t>6554, 16202, 1776, 16573, 17195, 17083, 16817, 16550, 2818</t>
  </si>
  <si>
    <t>6554, 16202, 16573, 17195, 17083, 2818</t>
  </si>
  <si>
    <t>17385, 17314, 16858, 16118, 17331, 17203, 12422, 14720, 3741, 8216, 15123</t>
  </si>
  <si>
    <t>6554, 15250, 8683, 17429, 15037, 15638, 17195, 8481, 17068, 7798, 12460, 17415, 13756, 11018, 16476, 7950, 17047, 13548, 17454, 15994, 1242, 17480, 16202, 1776, 17398, 16854, 1194, 13367, 11295, 1773, 17216, 16118, 2155, 13133, 9271, 15119, 15061, 16902, 17481, 12530, 17192, 17331, 6016, 16573, 16176, 17464, 17165, 3569, 15938, 17338, 9949, 17470, 16054, 17080, 17332, 15681, 17384, 14911, 1531, 17266, 15322, 16817, 6641, 17482, 16960, 15461, 4000, 1985, 16955, 3741, 276, 16037, 15840, 4535, 5506, 13376, 15064, 10473, 15243, 12596, 16550, 17174, 17063, 15123, 2818</t>
  </si>
  <si>
    <t>6554, 15250, 8683, 17385, 17429, 15037, 15638, 17195, 8481, 17068, 7798, 12460, 17415, 13756, 11018, 17174, 16476, 7950, 9537, 17047, 13548, 17454, 15994, 1242, 16282, 14060, 17480, 16202, 1776, 17398, 16854, 1194, 13367, 11295, 1773, 17216, 16118, 2155, 13133, 9271, 15119, 15061, 16316, 16902, 17435, 17481, 12530, 17192, 909, 17331, 6016, 16573, 16176, 17464, 9473, 17165, 10473, 3569, 15938, 17338, 9949, 17470, 16054, 17080, 17332, 15681, 17384, 14911, 1531, 17266, 15322, 16817, 14985, 6641, 17482, 16960, 15461, 4000, 1985, 16955, 3741, 15243, 276, 16037, 15840, 4535, 5506, 13376, 15064, 1491, 12596, 16550, 17063, 15123, 2818</t>
  </si>
  <si>
    <t>15250, 8683, 6554, 15638, 17195, 8481, 17068, 17415, 7798, 13756, 11018, 16476, 7950, 17047, 13548, 12460, 15994, 1242, 16202, 1776, 17398, 16854, 1194, 11295, 1773, 17216, 16118, 13133, 9271, 15119, 15061, 16902, 12530, 17192, 6016, 16176, 17165, 3569, 15938, 17338, 16054, 15681, 14911, 1531, 17266, 15322, 16817, 6641, 15461, 4000, 3741, 276, 16037, 15840, 4535, 5506, 13376, 15064, 10473, 15243, 12596, 16550, 17174, 17063, 15123, 2818</t>
  </si>
  <si>
    <t>6554, 15250, 8683, 15638, 16897, 17195, 8481, 17068, 15994, 7798, 12460, 17415, 13756, 11018, 16495, 17353, 17314, 16476, 7950, 17047, 13548, 1242, 16202, 1776, 17398, 16854, 1194, 11295, 1773, 16118, 17216, 13133, 9271, 15119, 15061, 16902, 12530, 17192, 6016, 16176, 12671, 17165, 7357, 14835, 3569, 17203, 15938, 17338, 12422, 16054, 15681, 14720, 14911, 1531, 17266, 15322, 16817, 6641, 15853, 3741, 15461, 4000, 276, 16037, 15840, 4535, 5506, 13376, 15064, 10473, 15243, 12596, 16550, 17174, 17063, 15123, 2818</t>
  </si>
  <si>
    <t>6554, 15250, 8683, 15638, 17195, 17385, 8481, 17068, 15994, 7798, 12460, 17415, 13756, 15477, 11018, 17314, 16858, 16476, 7950, 17108, 17047, 13548, 1242, 16202, 1776, 17398, 16854, 1194, 11295, 1773, 16118, 17216, 13133, 9271, 15119, 15061, 16902, 12530, 17192, 17331, 6016, 16176, 17165, 3569, 17203, 15938, 17338, 12422, 16054, 15681, 14720, 14911, 1531, 17266, 15322, 17083, 16817, 6641, 15461, 4000, 3741, 276, 16037, 15840, 4535, 5506, 13376, 15064, 10473, 15243, 8216, 12596, 16550, 17174, 17063, 15123, 2818</t>
  </si>
  <si>
    <t>6554, 17481, 6016, 16854, 17195, 3569, 17083, 16817, 6641, 3741, 16955, 13376, 16550</t>
  </si>
  <si>
    <t>6554, 17481, 6016, 17195, 3569, 16817, 3741, 6641</t>
  </si>
  <si>
    <t>6554, 16897, 15994, 17068, 13756, 16495, 17353, 17314, 16476, 7950, 17047, 17108, 1242, 16202, 1776, 17398, 17195, 16118, 8683, 17192, 16854, 12671, 7357, 14835, 17203, 12422, 17338, 15681, 14720, 3569, 15853, 3741, 4000, 6641, 15840, 15064, 17266, 10473, 15243, 16550, 15123</t>
  </si>
  <si>
    <t>17151, 6554, 13906, 17145, 15349, 17472, 16811, 15638, 16897, 17068, 15994, 16202, 13756, 15477, 16858, 16495, 17353, 17314, 16476, 17356, 7950, 17047, 1242, 17480, 17398, 13367, 17195, 1776, 17429, 16118, 17216, 13133, 15119, 2155, 15061, 17481, 8683, 17192, 17331, 16854, 16573, 12671, 17464, 7357, 14835, 3990, 12766, 17203, 17338, 12422, 17470, 17080, 15681, 14720, 17384, 3569, 17266, 16817, 17482, 15853, 3741, 15461, 4000, 6641, 16955, 276, 15840, 10473, 15243, 13376, 15064, 16550, 15037, 17063, 15123</t>
  </si>
  <si>
    <t>6554, 15250, 8683, 17429, 15037, 15638, 17195, 8481, 17068, 12460, 15994, 13756, 11018, 16476, 7950, 17047, 13548, 17454, 1242, 17480, 16202, 17398, 16854, 1194, 13367, 11295, 1773, 17216, 16118, 2155, 13133, 9271, 15119, 15061, 16902, 12530, 17192, 17331, 6016, 16573, 16176, 16157, 17464, 17165, 3569, 15938, 17338, 9949, 17470, 17080, 15681, 14911, 1531, 17266, 15322, 16817, 6641, 16960, 15461, 1985, 16955, 3741, 276, 16037, 15840, 4535, 5506, 13376, 15064, 10473, 15243, 12596, 16550, 17174, 17063, 15123, 2818</t>
  </si>
  <si>
    <t>15638, 16495, 1242, 17068, 17398, 17195, 17216, 17429, 15119, 1776, 17192, 17480, 17464, 3990, 17338, 17080, 15681, 15461, 276, 6641, 15243, 13376</t>
  </si>
  <si>
    <t>6554, 16811, 15638, 17068, 16495, 7950, 17398, 17195, 17429, 1776, 8683, 17192, 17480, 16854, 17464, 3990, 17338, 15681, 17384, 16817, 17482, 15243, 13376</t>
  </si>
  <si>
    <t>15638, 16495, 17429, 17338, 16817, 17480, 13376</t>
  </si>
  <si>
    <t>17429, 17195, 17338, 17480, 13376</t>
  </si>
  <si>
    <t>17151, 6554, 15349, 17472, 15638, 17068, 16476, 16495, 16202, 17398, 17195, 17429, 17216, 15119, 1776, 17481, 17192, 17480, 17464, 3990, 17338, 17080, 15681, 17384, 16817, 17482, 4000, 6641, 276, 15243, 13376, 16550</t>
  </si>
  <si>
    <t>17151, 6554, 13906, 17145, 16811, 15349, 17472, 15638, 16202, 17068, 15994, 15477, 16495, 17353, 16476, 7950, 17047, 1242, 17480, 17398, 17195, 1776, 17429, 17216, 13133, 9271, 15119, 2155, 15061, 17481, 8683, 17192, 17331, 16854, 16573, 17464, 7357, 3990, 12766, 15938, 17338, 9949, 17470, 17435, 17080, 15681, 17384, 3569, 17266, 16817, 17482, 15461, 4000, 6641, 3741, 16955, 276, 15840, 15243, 13376, 16550, 15037, 17063</t>
  </si>
  <si>
    <t>6554, 13906, 17145, 16811, 17472, 15638, 16202, 17068, 15477, 16495, 16476, 7950, 17047, 1242, 17480, 17398, 1776, 17195, 17429, 17216, 13133, 15119, 15061, 17481, 8683, 17192, 17331, 16854, 16573, 17464, 12766, 17338, 17470, 17080, 15681, 17384, 17266, 16817, 17482, 15461, 4000, 6641, 3741, 16955, 276, 15243, 13376, 16550, 15037, 17063</t>
  </si>
  <si>
    <t>16811, 17385, 16858, 17314, 17480, 13367, 2155, 17481, 17331, 16573, 17429, 17203, 12422, 17080, 8216, 15037</t>
  </si>
  <si>
    <t>6554, 16811, 16897, 15994, 17068, 13756, 16858, 16495, 17353, 17314, 16476, 7950, 1242, 16202, 17480, 17398, 13367, 17195, 16118, 2155, 17481, 8683, 17192, 17331, 16854, 16573, 12671, 7357, 17429, 14835, 17203, 12422, 17338, 17080, 15681, 14720, 3569, 1776, 15853, 3741, 4000, 6641, 15840, 10473, 15243, 15064, 16550, 15037, 15123</t>
  </si>
  <si>
    <t>15250, 8683, 17429, 6554, 15037, 17472, 15638, 17195, 8481, 17068, 7798, 12460, 17415, 13756, 11018, 16476, 7950, 17047, 13548, 17454, 15994, 1242, 17480, 16202, 1776, 17398, 16854, 1194, 13367, 11295, 1773, 17216, 16118, 2155, 13133, 9271, 15119, 15061, 16902, 12530, 17192, 17331, 6016, 16573, 16176, 17464, 17165, 7357, 3569, 15938, 17338, 9949, 17470, 16054, 17435, 17080, 17332, 15681, 17384, 14911, 1531, 17266, 15322, 16817, 6641, 16960, 15461, 17482, 4000, 1985, 16955, 3741, 276, 16037, 15840, 4535, 5506, 13376, 15064, 10473, 15243, 12596, 16550, 17174, 17063, 15123, 2818</t>
  </si>
  <si>
    <t>8683, 15994, 16202, 16176, 17195, 17470, 16817, 3741</t>
  </si>
  <si>
    <t>6554, 13906, 17145, 16811, 17472, 15638, 16202, 17068, 15477, 16495, 16476, 7950, 17047, 1242, 17480, 17398, 17195, 1776, 17429, 17216, 13133, 9271, 15119, 15061, 17481, 8683, 17192, 17331, 16854, 16573, 17464, 7357, 12766, 15938, 17338, 9949, 17470, 17435, 17080, 15681, 17384, 17266, 16817, 17482, 15461, 4000, 6641, 3741, 16955, 276, 15243, 13376, 16550, 15037, 17063</t>
  </si>
  <si>
    <t>2023-06-12</t>
  </si>
  <si>
    <t>3109, 17282, 10982, 15119, 16157, 15994, 17483, 14330, 13572, 10473, 16028, 16868, 12796, 17432, 10758, 17324, 16625, 8683, 14500, 16487, 16471, 3990, 12766, 13906, 16573, 17421, 17151, 17397, 17471, 17325, 273, 13109, 4502, 16298, 17443, 4294, 16944, 12670, 5245, 6016, 16343, 17435, 157, 17463, 12445, 8021, 3772, 16163, 17448, 8481, 8627, 11576, 17422, 17357, 2877, 17476, 17484, 2361, 15728, 3611, 14283, 17161, 8388, 633, 15566, 17261, 15894, 16365, 16858, 7142, 13403, 17115, 12629, 17226, 17472, 17195, 11295, 15967, 15250, 10697, 2673, 3268, 17310, 14, 17416, 630, 1732, 11651, 16141, 7476, 17342, 15212, 15879, 16960, 46, 17126, 17068, 17423, 2379, 16967, 17485, 16494, 9166, 5213, 17346, 17433, 12802, 11367, 12128, 16527, 11192, 15, 800, 2362, 17218, 4238, 5171, 16373, 17455, 16392, 7180, 3654, 17072, 11564, 17429, 17165, 13053, 17444, 11670, 17466, 15681, 909, 15589, 16292, 8405, 12422, 11678, 16958, 2155, 10743, 22, 14782, 8611, 17083, 14691, 9949, 1491, 10889, 5781, 13124, 1985, 4296, 16778, 2850, 13376, 15123, 17203, 16202, 17480, 16911, 16559, 3642, 1955, 24, 507, 9753, 14722, 8888, 10962, 17383, 15809, 603, 8352, 17486, 1329, 17487, 17331, 563, 7516, 3569, 17447, 17251, 169, 17419, 16054, 16581, 16313, 17408, 11432, 16816, 17207, 11943, 1405, 626, 14258, 17451, 16282, 17338, 15709, 4667, 17111, 15592, 16280, 17427, 15886, 1773, 17488, 4138, 14369, 9163</t>
  </si>
  <si>
    <t>14330, 10473, 17324, 17421, 13403, 17472, 17357, 17342, 10743, 9949, 909, 14722, 8888, 8405, 4138, 1491</t>
  </si>
  <si>
    <t>3109, 17483, 17432, 16573, 17421, 17471, 17325, 17443, 12670, 17448, 17476, 14283, 12629, 3268, 14, 11651, 17416, 17342, 46, 2379, 17485, 9166, 630, 15, 17444, 17466, 909, 2155, 1985, 17203, 17480, 16911, 24, 8888, 10962, 17383, 17486, 17487, 17331, 17447, 15119, 16313, 11943, 1405, 17451, 22, 17419, 1491, 9949, 17488, 14369</t>
  </si>
  <si>
    <t>17421, 16625, 16141, 16858, 5171, 3654, 17443, 13124, 17203, 15119</t>
  </si>
  <si>
    <t>3109, 17483, 10473, 17432, 10758, 16573, 17421, 17471, 17325, 17443, 12670, 16625, 17448, 17476, 17484, 14283, 16858, 12629, 3268, 14, 17416, 17342, 9166, 46, 2379, 17485, 16141, 630, 15, 5171, 3654, 17429, 17444, 17466, 909, 2155, 17397, 13124, 1985, 17203, 17480, 24, 8888, 10962, 17383, 17486, 17261, 17487, 17331, 17447, 15119, 1405, 17414, 17451, 22, 17419, 1491, 9949, 17488, 14369</t>
  </si>
  <si>
    <t>3109, 17282, 10982, 15119, 16157, 17483, 14330, 10473, 16028, 16868, 12796, 17432, 17324, 16625, 8683, 14500, 16487, 16573, 17421, 17471, 17325, 273, 4502, 16298, 17443, 16944, 12670, 6016, 16343, 157, 17435, 12445, 16163, 17448, 8481, 11576, 17422, 17476, 2877, 17484, 2361, 15728, 14283, 8388, 633, 15566, 15894, 16365, 17357, 7142, 13403, 12629, 17226, 17195, 11295, 15967, 15250, 2673, 3268, 17310, 14, 1732, 16141, 17416, 17342, 9166, 3611, 15879, 16960, 46, 17126, 3654, 7476, 17423, 16967, 17161, 17485, 16494, 5213, 12802, 12128, 16527, 11192, 630, 15, 800, 2362, 17218, 4238, 16373, 7180, 17072, 11564, 17165, 17444, 11670, 17466, 15681, 909, 15589, 8405, 12422, 11678, 16958, 2155, 10743, 22, 8611, 17083, 14691, 5781, 1985, 4296, 16778, 13376, 15123, 17203, 17480, 16559, 1955, 24, 507, 9753, 14722, 8888, 10962, 17383, 15809, 603, 15994, 8352, 17486, 17487, 17331, 563, 7516, 3569, 17447, 17251, 17419, 16054, 16581, 16816, 17207, 1405, 14258, 17451, 11367, 17338, 15709, 17111, 16280, 1491, 15886, 9949, 1773, 17427, 17488, 4138, 14369, 9163</t>
  </si>
  <si>
    <t>16157, 10473, 16028, 17324, 12796, 2877, 17476, 14283, 13403, 17226, 17357, 2673, 9166, 7476, 17161, 3611, 16527, 12629, 17072, 4238, 3109, 8405, 10743, 3268, 17083, 17203, 14722, 17383, 8352, 3569, 17486, 15119, 17207, 4138, 12128, 15879</t>
  </si>
  <si>
    <t>14330, 10758, 16573, 14283, 2673, 17310, 3611, 17342, 17421, 12629, 16373, 3109, 17435, 5781, 9166, 16280, 15886, 4138, 14369</t>
  </si>
  <si>
    <t>3109, 17483, 17432, 16573, 17421, 17471, 17325, 17443, 12670, 17448, 17476, 17484, 14283, 12629, 3268, 14, 17416, 17342, 9166, 46, 17485, 630, 15, 17444, 17466, 909, 2155, 1985, 17480, 24, 8888, 10962, 17383, 17486, 17487, 17331, 17447, 1405, 17451, 22, 17419, 1491, 9949, 17488, 14369</t>
  </si>
  <si>
    <t>14330, 17397, 17421, 17357, 15212, 3268, 17161, 17433, 12128, 11192, 12629, 4238, 909, 9166, 10743, 12670, 15119, 17207, 17111</t>
  </si>
  <si>
    <t>15212, 17397</t>
  </si>
  <si>
    <t>15212, 4238</t>
  </si>
  <si>
    <t>14330, 15212, 17161, 4238, 16202, 17397</t>
  </si>
  <si>
    <t>14330, 15212, 17161</t>
  </si>
  <si>
    <t>17397, 3268, 17433, 11192, 909, 9166, 15119, 17111</t>
  </si>
  <si>
    <t>17397, 17421, 3268, 12128, 909, 12670, 15119</t>
  </si>
  <si>
    <t>3268, 12629, 909, 9166, 17397, 15119</t>
  </si>
  <si>
    <t>3268, 9166</t>
  </si>
  <si>
    <t>14283, 3268, 9166</t>
  </si>
  <si>
    <t>10982, 16625, 17421, 12796, 12445, 2877, 16141, 17435, 3654, 7180, 17443, 8405, 12422, 1955, 17165, 563, 17331, 17251, 15119, 4138</t>
  </si>
  <si>
    <t>3109, 17282, 15119, 16157, 17483, 14330, 10473, 16028, 16868, 12796, 17432, 8683, 14500, 16487, 16573, 17421, 17471, 17325, 273, 4502, 16298, 17443, 16944, 12670, 6016, 16343, 157, 17435, 16163, 17448, 8481, 11576, 17422, 17476, 17484, 2361, 15728, 14283, 8388, 633, 15566, 15894, 16365, 17357, 7142, 13403, 12629, 17226, 17195, 11295, 15967, 15250, 2673, 3268, 17310, 14, 1732, 17416, 17342, 3611, 15879, 16960, 46, 17126, 17423, 16967, 17485, 16494, 9166, 5213, 12802, 12128, 11192, 630, 15, 800, 2362, 17218, 4238, 16373, 3654, 17072, 11564, 17165, 17444, 11670, 17466, 15681, 909, 15589, 8405, 11678, 16958, 2155, 10743, 22, 8611, 17083, 14691, 5781, 1985, 4296, 16778, 13376, 15123, 17480, 16559, 24, 507, 9753, 8888, 10962, 17383, 15809, 603, 15994, 8352, 17486, 17487, 17331, 7516, 3569, 17447, 17419, 16054, 16581, 16816, 1405, 14258, 17451, 11367, 17338, 15709, 17111, 16280, 1491, 15886, 9949, 1773, 17427, 17488, 4138, 14369, 9163</t>
  </si>
  <si>
    <t>3109, 17282, 10982, 15119, 16157, 15994, 17483, 14330, 10473, 16028, 16868, 12796, 17432, 8683, 14500, 16487, 16471, 16573, 17421, 17471, 17325, 273, 4502, 16298, 17443, 16944, 12670, 6016, 16343, 157, 17435, 17463, 16163, 17448, 8481, 11576, 17422, 17476, 17484, 2361, 15728, 14283, 17161, 8388, 633, 15566, 15894, 16365, 17357, 7142, 13403, 17115, 12629, 17226, 17195, 17397, 11295, 15967, 15250, 10697, 2673, 3268, 17310, 14, 17416, 1732, 7476, 17342, 3611, 15879, 16960, 46, 17126, 17423, 16967, 17485, 16494, 9166, 5213, 17346, 12802, 12128, 11192, 630, 15, 800, 2362, 17218, 4238, 16373, 17455, 3654, 17072, 11564, 17165, 13053, 17444, 11670, 17466, 15681, 909, 15589, 8405, 11678, 16958, 2155, 10743, 22, 8611, 17083, 14691, 1491, 5781, 1985, 4296, 16778, 13376, 15123, 17480, 16559, 24, 507, 9753, 14722, 8888, 10962, 17383, 15809, 603, 8352, 17486, 1329, 17487, 17331, 7516, 3569, 17447, 169, 17419, 16054, 16581, 16816, 1405, 14258, 17451, 11367, 16282, 17338, 15709, 4667, 17111, 16280, 17427, 15886, 9949, 1773, 17488, 4138, 14369, 9163</t>
  </si>
  <si>
    <t>17282, 15119, 16157, 14330, 10473, 16028, 16868, 12796, 8683, 14500, 16487, 273, 4502, 16298, 16944, 6016, 16343, 157, 17435, 16163, 8481, 11576, 17422, 2361, 15728, 8388, 633, 15566, 15894, 16365, 17357, 7142, 13403, 17226, 17195, 11295, 15967, 15250, 2673, 17310, 1732, 3611, 15879, 16960, 17126, 17423, 16967, 16494, 5213, 12802, 12128, 11192, 800, 2362, 17218, 4238, 16373, 3654, 17072, 11564, 17165, 11670, 15681, 15589, 8405, 11678, 16958, 10743, 8611, 17083, 14691, 5781, 4296, 16778, 13376, 15123, 16559, 507, 9753, 15809, 603, 15994, 8352, 7516, 3569, 17419, 16054, 16581, 16816, 1405, 14258, 11367, 17338, 15709, 17111, 16280, 15886, 1773, 17427, 4138, 9163</t>
  </si>
  <si>
    <t>17282, 15119, 16157, 14330, 10473, 16028, 16868, 12796, 10758, 8683, 14500, 16487, 273, 4502, 16298, 16944, 6016, 16343, 157, 17435, 12445, 16163, 8481, 11576, 17422, 2877, 2361, 15728, 3611, 8388, 633, 15566, 17261, 15894, 16365, 17357, 7142, 13403, 17226, 17195, 11295, 15967, 15250, 10697, 2673, 17310, 1732, 7476, 15212, 15879, 16960, 17126, 17423, 16967, 17161, 16494, 5213, 12802, 12128, 16527, 11192, 800, 2362, 17218, 4238, 16373, 7180, 3654, 17072, 11564, 17165, 11670, 15681, 15589, 8405, 12422, 11678, 16958, 10743, 8611, 17083, 14691, 10889, 5781, 4296, 16778, 2850, 13376, 15123, 17203, 16559, 3642, 1955, 507, 9753, 14722, 15809, 603, 15994, 8352, 563, 7516, 3569, 17251, 17419, 16054, 16581, 16313, 11432, 17408, 16816, 169, 1405, 14258, 17414, 11367, 17338, 15709, 17111, 16280, 15886, 1773, 17427, 4138, 9163</t>
  </si>
  <si>
    <t>17282, 10982, 15119, 16157, 14330, 10473, 16028, 16868, 12796, 17324, 16625, 8683, 14500, 16487, 17421, 273, 4502, 16298, 16944, 6016, 16343, 157, 17435, 12445, 16163, 8481, 11576, 17422, 2877, 2361, 15728, 8388, 633, 15566, 15894, 16365, 17357, 7142, 13403, 17226, 17195, 11295, 15967, 15250, 2673, 17310, 1732, 16141, 3611, 15879, 16960, 17126, 3654, 7476, 17423, 16967, 17161, 16494, 5213, 12802, 12128, 16527, 11192, 800, 2362, 17218, 4238, 16373, 12422, 7180, 17443, 17072, 11564, 17165, 11670, 15681, 15589, 8405, 11678, 16958, 10743, 8611, 17083, 14691, 5781, 4296, 16778, 13376, 15123, 17203, 16559, 1955, 507, 9753, 14722, 15809, 603, 15994, 8352, 563, 7516, 17331, 3569, 17251, 17419, 16054, 16581, 16816, 17207, 1405, 14258, 11367, 17338, 15709, 17111, 16280, 15886, 1773, 17427, 4138, 9163</t>
  </si>
  <si>
    <t>14330, 17357, 14283, 3268, 2673, 17342, 12629, 12128, 10743, 15119, 8888, 3611, 9166, 17207</t>
  </si>
  <si>
    <t>14330, 10473, 12796, 10758, 16028, 16298, 6016, 12445, 2877, 3611, 17261, 17357, 10697, 7476, 15212, 3654, 17126, 17161, 16494, 16527, 11192, 800, 4238, 16373, 7180, 17072, 2361, 12802, 8405, 12422, 1732, 10743, 15879, 17083, 10889, 14500, 5781, 16778, 2850, 15123, 17203, 16559, 3642, 1955, 507, 14722, 15994, 563, 3569, 17435, 17251, 17165, 15119, 16313, 11432, 17408, 169, 17414, 15886, 12128, 9163</t>
  </si>
  <si>
    <t>17282, 10982, 15119, 17483, 14330, 13572, 10473, 12796, 10758, 16028, 3990, 12766, 13906, 17151, 17421, 5245, 17397, 12445, 8021, 8627, 17448, 17357, 2877, 17484, 3611, 14283, 17261, 16858, 13403, 17472, 17195, 10697, 3268, 17416, 7476, 17342, 15212, 9166, 12629, 46, 17126, 17068, 2379, 17161, 15879, 17485, 16494, 11367, 12128, 16527, 11192, 800, 16373, 16392, 17443, 7180, 17072, 17429, 4238, 2361, 3109, 12802, 17476, 15681, 16292, 8405, 12422, 1732, 10743, 14782, 10889, 5781, 2850, 16778, 15123, 13376, 17203, 17480, 3642, 1955, 909, 507, 14722, 8888, 10962, 603, 8352, 15994, 17486, 17435, 17487, 563, 17331, 2155, 3569, 17447, 17251, 17165, 16313, 11432, 17408, 17207, 169, 17414, 4294, 17451, 17338, 15592, 15886, 1491</t>
  </si>
  <si>
    <t>3109, 17282, 15119, 16157, 17483, 14330, 10473, 16028, 16868, 12796, 17432, 8683, 14500, 16487, 16573, 17421, 17471, 17325, 273, 4502, 16298, 17443, 16944, 12670, 6016, 16343, 157, 17435, 16163, 17448, 8481, 11576, 17422, 17476, 15728, 14283, 8388, 633, 15566, 15894, 16365, 17357, 7142, 13403, 12629, 17195, 11295, 15967, 15250, 3268, 2673, 17310, 14, 1732, 17416, 17342, 3611, 15879, 16960, 46, 17126, 17423, 16967, 17485, 16494, 9166, 12802, 12128, 11192, 630, 15, 800, 2362, 17218, 4238, 16373, 3654, 17072, 11564, 17165, 11670, 17466, 15681, 909, 15589, 8405, 16958, 2155, 10743, 22, 8611, 17083, 14691, 5781, 1985, 4296, 16778, 13376, 15123, 16559, 24, 507, 9753, 8888, 10962, 17383, 15809, 603, 8352, 17486, 17487, 17331, 7516, 3569, 17447, 17419, 16581, 16816, 1405, 14258, 17451, 11367, 17338, 15709, 17111, 1491, 15886, 9949, 1773, 17427, 17488, 4138, 9163</t>
  </si>
  <si>
    <t>17282, 10982, 15119, 13572, 3990, 5245, 17416, 15212, 12629, 46, 17485, 16494, 11367, 17443, 12128, 17072, 17195, 15681, 17464, 14782, 17068, 5781, 10962, 603, 9166, 17447, 17414, 17338, 15592</t>
  </si>
  <si>
    <t>17282, 15119, 14330, 8021, 46, 17485, 12629, 15681, 17464, 13376, 603, 17416, 10962, 17447, 17414, 17338, 12128, 15592</t>
  </si>
  <si>
    <t>13376, 10962, 17338, 12128, 15592</t>
  </si>
  <si>
    <t>17282, 15119, 13572, 17151, 17195, 17416, 15212, 12629, 46, 17068, 17485, 3611, 11367, 7476, 16392, 17443, 12128, 17072, 15681, 8405, 1732, 10743, 3268, 17464, 10889, 5781, 14722, 10962, 603, 8888, 17447, 17414, 4294, 17486, 15592, 15886</t>
  </si>
  <si>
    <t>17282, 10982, 15119, 17483, 14330, 13572, 10473, 12796, 10758, 17324, 3990, 12766, 13906, 17151, 17421, 5245, 17397, 8021, 17448, 8627, 17357, 2877, 17484, 14283, 17261, 13403, 17472, 17195, 10697, 3268, 17416, 7476, 17342, 15212, 12629, 46, 3654, 17068, 17161, 15879, 17485, 16494, 3611, 11367, 12128, 16527, 11192, 800, 16373, 16392, 17443, 17072, 17429, 4238, 2361, 12802, 17476, 15681, 16292, 8405, 1732, 17464, 10743, 14782, 9949, 10889, 909, 5781, 16778, 13376, 17480, 14722, 8888, 10962, 603, 8352, 15994, 9166, 17486, 17435, 17487, 2155, 3569, 17447, 17207, 17414, 4294, 17451, 17338, 15592, 15886, 4138, 1491</t>
  </si>
  <si>
    <t>17282, 15119, 17483, 14330, 13572, 10473, 12796, 10758, 12766, 13906, 17397, 8627, 17448, 17357, 2877, 17484, 14283, 13403, 17472, 17195, 3268, 17416, 17342, 15212, 12629, 46, 3654, 17068, 17161, 15879, 17485, 16494, 3611, 11367, 12128, 11192, 7476, 800, 17443, 17072, 4238, 16373, 12802, 17476, 15681, 16292, 8405, 1732, 10743, 10889, 5781, 16778, 13376, 17480, 909, 14722, 8888, 10962, 8352, 15994, 17486, 17435, 17487, 2155, 17447, 17207, 17414, 4294, 17451, 15886, 1491</t>
  </si>
  <si>
    <t>10982, 17483, 16625, 17421, 12445, 17448, 17476, 17484, 16858, 16141, 9166, 17435, 3654, 2379, 12629, 17443, 17429, 46, 3109, 12422, 17397, 17480, 1955, 8888, 17487, 563, 17331, 2155, 17251, 15119, 17486, 17451</t>
  </si>
  <si>
    <t>17483, 14330, 10473, 12796, 10758, 16028, 17421, 12445, 17448, 2877, 17484, 3611, 17261, 16858, 10697, 7476, 15212, 9166, 17126, 2379, 17161, 16494, 16527, 11192, 800, 12629, 16373, 17443, 7180, 17072, 17429, 2361, 46, 3109, 12802, 17476, 8405, 12422, 1732, 10743, 17397, 10889, 5781, 2850, 16778, 15123, 17203, 17480, 3642, 1955, 507, 14722, 15994, 8888, 17487, 563, 17331, 2155, 3569, 17251, 17165, 15119, 16313, 11432, 17408, 169, 17414, 17486, 17451, 15886, 12128</t>
  </si>
  <si>
    <t>3109, 17282, 15119, 16157, 17483, 14330, 10473, 16028, 16868, 12796, 17432, 17324, 8683, 14500, 16487, 16573, 17421, 17471, 17325, 273, 4502, 16298, 17443, 16944, 12670, 6016, 16343, 157, 17435, 16163, 17448, 8481, 11576, 17422, 17476, 2361, 15728, 14283, 8388, 633, 15566, 15894, 16365, 17357, 7142, 13403, 12629, 17226, 17195, 17472, 11295, 15967, 15250, 2673, 3268, 17310, 14, 1732, 17416, 17342, 3611, 15879, 16960, 46, 17126, 17423, 16967, 17485, 16494, 9166, 5213, 12802, 12128, 11192, 630, 15, 800, 2362, 17218, 4238, 16373, 3654, 17072, 11564, 17165, 17444, 11670, 17466, 15681, 909, 15589, 8405, 11678, 16958, 2155, 10743, 22, 8611, 17083, 14691, 9949, 5781, 1985, 4296, 16778, 13376, 15123, 17480, 16559, 24, 507, 9753, 14722, 8888, 10962, 17383, 15809, 603, 15994, 8352, 17486, 17487, 17331, 7516, 3569, 17447, 17419, 16054, 16581, 16816, 1405, 14258, 17451, 11367, 17338, 15709, 17111, 16280, 1491, 15886, 1773, 17427, 17488, 4138, 14369, 9163</t>
  </si>
  <si>
    <t>10473, 16573, 17476, 17310, 12128, 4238, 16373, 17466, 5781, 17435, 7516, 17451, 17488, 4138</t>
  </si>
  <si>
    <t>17282, 15119, 17483, 14330, 13572, 10473, 12796, 10758, 17324, 12766, 13906, 17421, 17397, 17448, 8627, 17357, 2877, 17484, 14283, 13403, 17472, 17195, 3268, 17416, 17342, 15212, 12629, 46, 3654, 17068, 17161, 15879, 17485, 16494, 3611, 11367, 12128, 11192, 7476, 800, 17443, 17072, 4238, 16373, 12802, 17476, 15681, 16292, 8405, 1732, 10743, 9949, 10889, 909, 5781, 16778, 13376, 17480, 14722, 8888, 10962, 8352, 15994, 17486, 17435, 17487, 2155, 17447, 17207, 17414, 4294, 17451, 15886, 4138, 1491</t>
  </si>
  <si>
    <t>2023-06-13</t>
  </si>
  <si>
    <t>[16786, 909, 17063, 1491, 17068, 14836, 17326, 14330, 17427, 16292, 10697, 4944, 13403, 17380, 16054, 14283, 17432, 7807, 15879, 12738, 12629, 3741, 16029, 17429, 6889, 15529, 15349, 17470, 8021, 17016, 22, 16897, 11518, 10482, 10690, 17126, 14691, 1157, 15119, 17422, 17414, 13068, 8352, 2155, 9949, 9753, 17454, 14722, 17398, 16419, 17433, 17395, 17421, 9239, 3109, 8888, 9964, 17419, 17308, 16336, 273, 16202, 17494, 50, 12858, 17259, 13367, 11840, 17356, 17165, 10362, 800, 16960, 14678, 16902, 11182, 2361, 1490, 6554, 1331, 12925, 13549, 7142, 17314, 14201, 13053, 16573, 16858, 15532, 16791, 6641, 17330, 7516, 8682, 9436, 630, 12670, 16963, 16778, 17435, 16561, 15, 16308, 4741, 17266, 14051, 16306, 15910, 17495, 16967, 17100, 633, 15890, 17203, 15064, 16160, 12989, 16625, 16759, 16039, 6460, 14912, 16282, 17090, 16816, 507, 10673, 8357, 17489, 16944, 5213, 17047, 17490, 10982, 17491, 15641, 4997, 17157, 11528, 10857, 11824, 12766, 17487, 17260, 15392, 17471, 13739, 17484, 17444, 7219, 15728, 8178, 13906, 16373, 15250, 16365, 575, 13109, 14606, 10659, 8683, 3343, 8611, 17245, 16531, 13973, 16343, 17492, 11367, 17443, 17353, 16028, 8627, 6016, 1738, 17218, 13396, 3611, 11670, 17325, 7476, 14795, 17161, 13688, 3654, 2402, 1955, 17271, 2673, 7357, 5171, 4214, 11943, 14189, 2040, 16779, 17255, 157, 16873, 17486, 11651, 14, 16217, 3753, 17081, 15667, 17304, 11397, 24, 17357, 11149, 16532, 17293, 9163, 17179, 2896, 14358, 12671, 17080, 16003, 4294, 15589, 626, 199, 17280, 16895, 16809, 17493, 5498, 17407, 17133, 6214, 1776, 4535, 11790, 16471, 15840, 17472, 10511, 16110, 17342, 16014, 3188, 9323, 14058, 17412, 11295, 17009, 15681, 13376, 10889, 14500, 17299, 17083, 13859, 17252, 17008, 10962, 17455, 15563, 17072, 17449, 13043, 16817, 11564, 17338, 16494, 3569, 16994, 17211, 4488, 17332, 16227, 1729, 15322, 17017, 12921, 14835, 4000, 16017, 12132, 12596]</t>
  </si>
  <si>
    <t>[16786, 17421, 12629, 16336, 17470, 16897, 16960, 9949, 17063, 17433, 16573, 13403, 9436, 6554, 17245, 8611, 17280, 11149, 17293, 2361, 16895, 15840, 17472, 6214, 16110, 909, 16419]</t>
  </si>
  <si>
    <t>[17421, 909, 1491, 17380, 14283, 17432, 12629, 9964, 17429, 17470, 22, 16960, 2155, 17454, 17395, 3109, 17407, 16336, 17419, 17494, 13367, 11840, 17314, 1490, 9166, 1331, 16573, 630, 12670, 15, 17495, 14051, 10673, 17490, 17491, 17471, 17444, 16202, 17492, 17325, 8888, 7357, 11943, 11651, 14, 2402, 17280, 24, 17080, 17493, 3268, 10511, 17342, 16858, 17449, 17332]</t>
  </si>
  <si>
    <t>[17380, 16336, 9964, 17429, 6889, 16960, 17314, 16858, 14051, 16625, 3343, 2402, 7357, 5171, 11149, 17449]</t>
  </si>
  <si>
    <t>[909, 12629, 1491, 17421, 17380, 14283, 17432, 16336, 9964, 17429, 6889, 17470, 22, 16960, 9436, 2155, 17454, 17395, 3109, 17407, 8888, 17308, 17419, 17494, 13367, 11840, 17314, 16858, 1490, 9166, 1331, 16573, 13053, 630, 12670, 17484, 15, 17495, 14051, 16625, 14, 10673, 17490, 17491, 17487, 17471, 17444, 16202, 3343, 17492, 17325, 2402, 7357, 5171, 17280, 24, 17080, 17486, 11149, 17493, 3268, 17342, 17449, 17332]</t>
  </si>
  <si>
    <t>[15392, 7142, 14836, 12629, 17427, 909, 1491, 17421, 4944, 13403, 17380, 16054, 14283, 17432, 3109, 12738, 8888, 9964, 16029, 17429, 15529, 15349, 17470, 6641, 22, 6554, 16897, 11518, 10482, 16960, 4238, 14678, 9436, 14691, 17414, 14330, 8352, 14, 2155, 9753, 17454, 14722, 15119, 8627, 16003, 17398, 16419, 17395, 9239, 15879, 16336, 17338, 17308, 17419, 273, 16202, 17494, 12858, 13367, 11840, 17356, 17165, 10362, 17314, 800, 17063, 17433, 11182, 1490, 2361, 9166, 1331, 13549, 16573, 14201, 15532, 17330, 7516, 8682, 630, 16858, 12670, 16778, 17435, 16561, 15, 16308, 4741, 17266, 16306, 14051, 15910, 17495, 16967, 17100, 633, 15064, 16160, 12989, 16625, 16759, 16039, 16902, 14912, 17090, 16816, 507, 10673, 8357, 5213, 17047, 17490, 17491, 15641, 17157, 11528, 10857, 11824, 17260, 17471, 13739, 17444, 7219, 15728, 17422, 8178, 16373, 15250, 16365, 575, 14606, 8683, 8611, 17245, 16343, 17492, 11367, 16028, 6016, 1738, 17218, 13396, 3611, 11670, 17325, 17443, 14795, 1955, 17271, 2673, 7357, 4214, 2040, 16779, 16873, 3753, 17081, 2402, 15667, 16217, 17280, 17304, 11397, 24, 11149, 17357, 9163, 17179, 16791, 2896, 14358, 17080, 12671, 15589, 17486, 626, 199, 16895, 16809, 17493, 3268, 17407, 17133, 1776, 4535, 7476, 10511, 16110, 17342, 16014, 9323, 14058, 15840, 11295, 13376, 14500, 17299, 17083, 13859, 17252, 17008, 10962, 17455, 12925, 15563, 17072, 3654, 13043, 16817, 11564, 16786, 16494, 157, 3569, 16994, 17211, 16963, 17449, 4488, 17332, 15890, 16227, 15322, 17017, 4000, 16017, 12132, 12596, 10690]</t>
  </si>
  <si>
    <t>[12629, 1491, 17421, 17380, 17308, 6641, 22, 17470, 9436, 14, 8352, 14722, 8627, 16336, 17494, 15119, 17433, 11182, 17063, 16573, 15532, 9166, 16858, 17314, 15392, 15064, 6554, 14678, 10673, 15529, 16816, 17490, 15641, 10857, 11528, 13739, 16779, 2361, 630, 17280, 12670, 11149, 909, 17357, 14358, 17486, 16003, 16028, 16895, 15879, 7476, 15840, 1331, 17083, 17455, 12925, 3569, 12738, 17338, 15890]</t>
  </si>
  <si>
    <t>[1491, 17421, 17380, 6641, 22, 17470, 9436, 14, 8352, 14722, 8627, 12629, 17308, 16336, 17494, 15119, 17433, 11182, 17063, 16573, 15532, 9166, 16858, 17314, 15392, 15064, 6554, 15890, 14678, 10673, 15529, 16816, 17490, 15641, 10857, 11528, 13739, 16779, 2361, 630, 17280, 12670, 11149, 909, 17357, 14358, 17486, 16003, 16028, 16895, 15879, 7476, 15840, 1331, 17083, 17455, 12925, 3569, 12738, 17338]</t>
  </si>
  <si>
    <t>[16960, 14678, 13068, 14, 16003, 17308, 17494, 800, 4741, 15392, 12989, 16816, 17157, 10857, 11528, 17260, 7219, 16202, 17245, 14283, 7516, 17280, 17325, 24, 2896, 16778, 2361, 199, 1776, 8627, 13859, 3654, 16817, 17017]</t>
  </si>
  <si>
    <t>[1491, 17421, 17380, 17308, 6641, 22, 17470, 15890, 14, 8352, 14722, 8627, 12629, 16336, 17494, 15119, 17433, 11182, 17063, 16573, 15532, 9436, 9166, 16858, 17314, 15392, 15064, 6554, 14678, 10673, 15529, 16816, 17490, 15641, 10857, 11528, 13739, 16779, 2361, 630, 17280, 12670, 11149, 909, 17357, 14358, 17486, 16003, 16028, 16895, 15879, 7476, 15840, 1331, 17083, 17455, 12925, 3569, 12738, 17338]</t>
  </si>
  <si>
    <t>[909, 12629, 1491, 17421, 17380, 14283, 17432, 3109, 8888, 17429, 17470, 22, 16960, 14, 2155, 17454, 17395, 16336, 17419, 17494, 13367, 11840, 1490, 9166, 1331, 16573, 630, 12670, 15, 16858, 17495, 10673, 17490, 17491, 17471, 17444, 16202, 17492, 17325, 17280, 24, 17080, 17486, 17493, 3268, 17407, 17342, 17332]</t>
  </si>
  <si>
    <t>[15392, 909, 7142, 12629, 14836, 17427, 1491, 17421, 4944, 13403, 17380, 16054, 14283, 17432, 15879, 12738, 17308, 16029, 17429, 15529, 15349, 17470, 6641, 22, 6554, 16897, 11518, 10482, 16960, 4238, 10690, 14678, 9436, 14691, 2361, 17414, 14330, 8352, 14, 2155, 9753, 17454, 14722, 15119, 8627, 16003, 17398, 16419, 17395, 9239, 3109, 16336, 8888, 9964, 17338, 17419, 273, 16202, 17494, 12858, 13367, 11840, 17356, 17165, 10362, 17314, 17063, 17433, 11182, 1490, 9166, 1331, 13549, 16573, 14201, 15532, 17330, 7516, 8682, 630, 16858, 12670, 16778, 17435, 16561, 15, 16308, 4741, 17266, 16306, 14051, 15910, 17495, 16967, 17100, 633, 15064, 16160, 12989, 16625, 16759, 16039, 16902, 14912, 17090, 16816, 507, 10673, 8357, 5213, 17047, 17490, 17491, 15641, 17157, 11528, 10857, 11824, 17260, 17471, 13739, 17444, 7219, 15728, 17422, 8178, 16373, 15250, 16365, 575, 14606, 8683, 8611, 17245, 16343, 17492, 11367, 16028, 6016, 1738, 17218, 13396, 3611, 11670, 17325, 17443, 14795, 1955, 17271, 2673, 7357, 4214, 2040, 16779, 16873, 3753, 17081, 2402, 15667, 16217, 17280, 17304, 11397, 24, 11149, 17357, 9163, 17179, 16791, 2896, 14358, 17080, 15589, 17486, 626, 199, 16895, 16809, 17493, 3268, 800, 17407, 17133, 1776, 4535, 7476, 10511, 16110, 17342, 16014, 9323, 14058, 15840, 11295, 13376, 14500, 17299, 17083, 13859, 17252, 17008, 10962, 17455, 12925, 15563, 17072, 3654, 13043, 16817, 11564, 16786, 16494, 157, 3569, 16994, 17211, 16963, 17449, 4488, 17332, 15890, 16227, 15322, 17017, 4000, 16017, 12132, 12596]</t>
  </si>
  <si>
    <t>[17421, 17308, 16336, 17470, 9166, 14330, 17356, 16573, 16960, 12989, 17490, 17491, 16202, 17245, 17492, 7357, 16779, 630, 6016, 909, 16902, 2361, 16895, 14, 7476, 3654, 17433, 6641]</t>
  </si>
  <si>
    <t>[17470, 16960, 630, 16902, 16336]</t>
  </si>
  <si>
    <t>[17470, 16960, 16573, 17490, 630, 16902, 16419, 16336]</t>
  </si>
  <si>
    <t>[17470, 16573, 16336, 17490, 17491, 17245, 630, 6016, 16902, 16895]</t>
  </si>
  <si>
    <t>[17421, 16960, 17490, 630, 16902, 16336, 17470]</t>
  </si>
  <si>
    <t>[17470, 17356, 16336, 17490, 17491, 630, 16902]</t>
  </si>
  <si>
    <t>[17421, 16336, 17491, 16202, 7357, 630, 2361, 16902, 14, 7476, 17470]</t>
  </si>
  <si>
    <t>[17421, 16336, 17491, 16202, 7357, 630, 2361, 16902, 14, 7476, 14330, 17470, 6641]</t>
  </si>
  <si>
    <t>[17421, 14330, 16336, 17491, 16202, 17492, 7357, 630, 17280, 16902, 14, 7476, 16419, 17470, 6641]</t>
  </si>
  <si>
    <t>[10857, 12670]</t>
  </si>
  <si>
    <t>[16816]</t>
  </si>
  <si>
    <t>[15119, 9166]</t>
  </si>
  <si>
    <t>[9166, 12670, 3268]</t>
  </si>
  <si>
    <t>[15119]</t>
  </si>
  <si>
    <t>[10857, 3268]</t>
  </si>
  <si>
    <t>[15119, 9166, 12670, 3268]</t>
  </si>
  <si>
    <t>[17380, 9964, 16336, 16960, 15532, 17330, 8682, 16858, 17314, 14051, 16625, 15529, 11528, 8178, 3611, 14795, 1955, 3753, 2402, 630, 16791, 11149, 15910, 10511, 12629, 7516, 12738, 17449, 6641]</t>
  </si>
  <si>
    <t>[16786, 909, 14836, 12629, 17427, 1491, 4944, 13403, 16054, 14283, 17432, 15879, 8888, 10362, 16029, 17429, 15529, 15349, 17470, 22, 6554, 16897, 11518, 10482, 10690, 14691, 9436, 17414, 14330, 8352, 2155, 9753, 17454, 14722, 15119, 16003, 17398, 16419, 17395, 17421, 9239, 3109, 17308, 16336, 17419, 273, 16202, 17494, 12858, 13367, 11840, 17356, 17165, 800, 14, 16960, 14678, 17063, 11182, 1490, 2361, 9166, 1331, 13549, 7142, 16573, 14201, 15532, 6641, 7516, 630, 12670, 16963, 17338, 16778, 17435, 16561, 15, 16308, 4741, 17266, 17314, 16306, 15910, 17495, 16967, 17100, 633, 16160, 12989, 16759, 4238, 16039, 16902, 14912, 17090, 16816, 507, 10673, 8357, 5213, 17047, 17490, 17491, 15641, 17157, 11528, 10857, 11824, 17260, 17471, 13739, 15392, 17444, 7219, 15728, 17422, 16373, 15250, 16365, 575, 14606, 8683, 8611, 17245, 16343, 17492, 11367, 16028, 6016, 1738, 17218, 13396, 3611, 11670, 17325, 17443, 14795, 17271, 2673, 7357, 4214, 2040, 16873, 17081, 15667, 16217, 17280, 17304, 11397, 24, 9163, 17179, 2896, 14358, 17080, 15589, 626, 199, 16895, 16809, 17493, 3268, 17407, 17133, 1776, 4535, 16110, 17342, 16014, 9323, 14058, 11295, 8627, 13376, 14500, 17299, 13859, 17252, 17008, 10962, 12925, 15563, 17072, 3654, 13043, 16817, 11564, 16494, 157, 3569, 16994, 17211, 17433, 4488, 17332, 16227, 15322, 17017, 4000, 16017, 12132, 12596]</t>
  </si>
  <si>
    <t>[909, 17421, 14836, 17326, 14330, 12629, 17427, 1491, 10697, 4944, 13403, 16054, 14283, 17432, 15879, 8888, 17338, 16029, 17429, 15529, 15349, 17470, 22, 6554, 16897, 11518, 10482, 10690, 17126, 14691, 9436, 17414, 8352, 2155, 9753, 17454, 14722, 15119, 1157, 16003, 17398, 16419, 17395, 9239, 3109, 17308, 16336, 17419, 273, 16202, 50, 17494, 12858, 13367, 11840, 17356, 17165, 10362, 800, 14, 16960, 14678, 17063, 11182, 17433, 16816, 1490, 2361, 9166, 1331, 12925, 13549, 7142, 16573, 14201, 13053, 15532, 6641, 7516, 630, 12670, 16963, 16778, 17435, 16561, 15, 16308, 4741, 17266, 17314, 16306, 15910, 17495, 16967, 17100, 633, 16160, 12989, 16759, 4238, 16039, 16902, 14912, 16282, 17090, 507, 10673, 8357, 5213, 17047, 17490, 10982, 17491, 15641, 17157, 11528, 10857, 11824, 17260, 15392, 17471, 13739, 17444, 7219, 15728, 17422, 16373, 15250, 16365, 575, 14606, 10659, 8683, 8611, 17245, 16531, 16343, 17492, 11367, 16028, 6016, 1738, 17218, 13396, 3611, 11670, 17325, 7476, 17443, 14795, 17161, 13688, 17271, 2673, 7357, 4214, 14189, 2040, 16873, 17486, 17081, 15667, 16217, 17280, 17304, 11397, 24, 17293, 9163, 17179, 2896, 12671, 14358, 17080, 15589, 626, 199, 16895, 16809, 17493, 5498, 3268, 17407, 17133, 1776, 4535, 11790, 16471, 17472, 16110, 17342, 16014, 3188, 9323, 14058, 11295, 8627, 15681, 13376, 14500, 17299, 13859, 17252, 17008, 10962, 15563, 17072, 3654, 13043, 16817, 11564, 16786, 16494, 157, 3569, 16994, 17211, 4488, 17332, 16227, 15322, 17017, 12921, 4000, 16017, 12132, 12596]</t>
  </si>
  <si>
    <t>[17165, 7142, 14836, 17427, 4944, 13403, 16054, 15879, 16029, 909, 15529, 15349, 16897, 11518, 10482, 16759, 4238, 11295, 14691, 17414, 14330, 8352, 9753, 14722, 15119, 17398, 16419, 9239, 16494, 17308, 273, 16202, 12858, 17356, 10362, 507, 17063, 11182, 1490, 2361, 6554, 1331, 13549, 14201, 15532, 6641, 7516, 9436, 17338, 16778, 17435, 16561, 16308, 4741, 17266, 17314, 16306, 15910, 16967, 17100, 633, 16160, 12989, 14678, 16039, 16902, 14912, 17090, 16816, 8357, 5213, 17047, 15641, 17157, 11528, 10857, 11824, 17260, 13739, 15392, 7219, 15728, 17422, 16960, 16373, 15250, 16365, 575, 14606, 8683, 8611, 17245, 16343, 11367, 16028, 6016, 1738, 17218, 13396, 3611, 11670, 14795, 17271, 2673, 7357, 4214, 2040, 16873, 17081, 15667, 16217, 17304, 11397, 9163, 17179, 2896, 14358, 16003, 15589, 626, 199, 17280, 16895, 16809, 800, 17133, 1776, 4535, 16110, 16014, 9323, 14058, 8627, 13376, 14500, 17299, 13859, 17252, 17008, 12925, 15563, 17072, 3654, 13043, 16817, 11564, 16786, 157, 3569, 16994, 17211, 17433, 16963, 4488, 16227, 15322, 17017, 4000, 16017, 12132, 12596, 10690]</t>
  </si>
  <si>
    <t>[15392, 7142, 14836, 17427, 4944, 13403, 16054, 7807, 12738, 9964, 3741, 16029, 909, 15529, 15349, 6554, 16897, 6641, 11518, 10482, 800, 4238, 10690, 16373, 9436, 14691, 17414, 14330, 8352, 9753, 14722, 15119, 16003, 17398, 16419, 9239, 15879, 17338, 17308, 273, 16202, 12858, 17259, 17356, 17165, 10362, 12132, 12596, 17063, 11182, 2361, 1490, 1331, 17433, 13549, 17314, 14201, 13053, 15532, 16791, 7516, 8682, 16963, 16778, 17435, 16561, 16308, 4741, 17266, 14051, 16306, 15910, 16967, 17100, 633, 17203, 16160, 12989, 16759, 14678, 16039, 16902, 6460, 14912, 17090, 16816, 507, 8357, 5213, 17047, 15641, 17157, 11528, 10857, 11824, 17260, 13739, 7219, 15728, 17422, 16960, 8178, 15250, 16365, 575, 14606, 8683, 8611, 17245, 16343, 11367, 17353, 16028, 6016, 1738, 10697, 17218, 13396, 3611, 11670, 7476, 14795, 3654, 2402, 1955, 17271, 2673, 7357, 4214, 2040, 17161, 157, 16873, 3753, 17081, 16217, 15667, 17304, 11397, 11149, 9163, 17179, 2896, 14358, 4294, 12671, 15589, 626, 199, 17280, 16895, 16809, 17133, 6214, 1776, 4535, 16110, 16014, 8627, 9323, 14058, 17412, 11295, 13376, 14500, 17299, 17083, 13859, 17252, 17008, 12925, 15563, 17072, 13043, 16817, 11564, 16786, 16494, 3569, 16994, 17211, 4488, 16227, 15322, 17017, 4000, 16017]</t>
  </si>
  <si>
    <t>[16786, 15392, 17063, 14836, 17427, 4944, 13403, 17380, 16054, 17338, 9239, 16494, 15879, 12738, 9964, 17308, 10362, 17314, 12989, 16029, 909, 15529, 15349, 6554, 6641, 16897, 11518, 10482, 4238, 12132, 12596, 10690, 8357, 17165, 9436, 14691, 2361, 17414, 14330, 8352, 9753, 14722, 15119, 8627, 16003, 17398, 16419, 273, 16202, 16336, 12858, 17356, 16160, 800, 16960, 14678, 507, 17433, 11182, 1490, 1331, 13549, 7142, 14201, 15532, 17330, 7516, 8682, 16858, 16963, 16778, 17435, 16561, 16308, 4741, 17266, 16306, 14051, 15910, 16967, 17100, 633, 15064, 16625, 16759, 16039, 16902, 14912, 17090, 16816, 15994, 5213, 17047, 15641, 17157, 11528, 10857, 11824, 17260, 13739, 7219, 15728, 17422, 8178, 16373, 15250, 16365, 575, 14606, 8683, 8611, 17245, 16343, 11367, 16028, 6016, 1738, 17218, 13396, 3611, 11670, 14795, 1955, 17271, 2673, 7357, 4214, 2040, 16779, 16873, 3753, 17081, 2402, 15667, 16217, 17304, 11397, 630, 11149, 17357, 9163, 17179, 16791, 2896, 14358, 15589, 626, 199, 17280, 16895, 16809, 17133, 1776, 4535, 7476, 10511, 16110, 16014, 9323, 14058, 15840, 11295, 13376, 14500, 17299, 17083, 13859, 17252, 17008, 12629, 12925, 15563, 17072, 3654, 13043, 16817, 11564, 157, 3569, 16994, 17211, 17449, 4488, 15890, 16227, 15322, 17017, 4000, 16017]</t>
  </si>
  <si>
    <t>[17421, 17470, 15119, 16336, 16573, 13403, 6554, 6641, 14, 12989, 15529, 16816, 17490, 17491, 10857, 16202, 157, 12670, 17280, 909, 17357, 9166, 15, 16003, 6214, 1331, 16817, 16419, 17338, 22]</t>
  </si>
  <si>
    <t>[17470, 15119, 16573, 16816, 17491, 12670, 909, 16003, 1331, 16817, 16419]</t>
  </si>
  <si>
    <t>[16895, 7807, 12738, 17338, 12989, 16160, 3741, 6554, 6641, 16897, 11518, 800, 12132, 4238, 16373, 2361, 9436, 14330, 14722, 9964, 17308, 17259, 17063, 11182, 17433, 17314, 13053, 15532, 15879, 16791, 7516, 8682, 16778, 14051, 17203, 14678, 6460, 16816, 507, 17090, 15529, 8357, 17157, 10857, 11528, 8178, 13739, 17245, 17353, 10697, 3611, 7476, 14795, 3654, 2402, 1955, 7357, 4214, 2040, 16779, 17161, 3753, 16217, 6016, 11149, 17357, 9163, 17179, 16003, 4294, 15910, 16902, 6214, 8627, 9323, 16110, 17412, 16028, 17083, 16817, 16786, 16494, 3569, 14500, 15064, 4000]</t>
  </si>
  <si>
    <t>[16902, 12629, 17068, 14836, 17421, 16292, 17380, 7807, 17432, 17338, 157, 12738, 16336, 14330, 17308, 10362, 6641, 3741, 15349, 17470, 17429, 8021, 17016, 16897, 800, 16960, 16895, 16786, 9436, 8627, 3268, 9964, 17494, 12858, 17259, 15119, 17356, 12128, 14, 22, 4238, 17063, 17433, 8357, 11182, 2361, 17395, 17314, 13053, 16573, 16858, 15532, 14201, 16791, 8682, 13403, 16494, 16778, 17266, 14051, 15392, 15890, 17203, 14678, 6460, 507, 17090, 16816, 10673, 15529, 12989, 17490, 17491, 17157, 10857, 12766, 11528, 17487, 17260, 13739, 17484, 17397, 8178, 13906, 17245, 13973, 17443, 17492, 17353, 16373, 1738, 10697, 13396, 3611, 7476, 14795, 3654, 2402, 1955, 7357, 17414, 4214, 2040, 16779, 17161, 16217, 3753, 17081, 17486, 17304, 630, 11397, 6016, 17357, 11149, 909, 2155, 16532, 8352, 14358, 17080, 16003, 4294, 15910, 1491, 17280, 16028, 17493, 9166, 6214, 3109, 17472, 16759, 15879, 16014, 17412, 1331, 17009, 13376, 14058, 10889, 17083, 17008, 10962, 17342, 15563, 17072, 16817, 24, 3569, 17398, 17449, 4488, 13367, 17332, 15322, 4000]</t>
  </si>
  <si>
    <t>[16786, 17063, 17421, 14836, 17427, 909, 1491, 4944, 13403, 14283, 17432, 17338, 9239, 16494, 15879, 12629, 14330, 16029, 17429, 15529, 15349, 17470, 22, 11518, 10482, 16017, 4238, 12132, 12596, 10690, 14678, 17165, 14691, 17422, 17414, 8352, 2155, 9753, 17454, 14722, 15119, 17398, 16419, 17395, 8888, 17308, 17419, 273, 16202, 17494, 13367, 11840, 17356, 10362, 800, 16960, 507, 11182, 1490, 2361, 6554, 1331, 13549, 7142, 14201, 16573, 15532, 6641, 7516, 9436, 630, 12670, 3109, 17407, 16963, 16778, 17435, 16561, 15, 16308, 4741, 17266, 17314, 16306, 15910, 17495, 16967, 633, 16160, 12989, 16039, 16902, 14912, 17090, 16816, 10673, 8357, 16944, 17491, 15641, 17490, 11528, 10857, 17260, 17471, 13739, 15392, 7219, 15728, 16373, 15250, 16365, 575, 14606, 8683, 8611, 17245, 16343, 17492, 11367, 16028, 6016, 17218, 3611, 11670, 17325, 17443, 14795, 17271, 2673, 7357, 4214, 2040, 17255, 16873, 14, 17081, 15667, 16217, 17280, 17304, 11397, 24, 9163, 17179, 2896, 14358, 17080, 16003, 15589, 626, 199, 16895, 16809, 17493, 3268, 17133, 4535, 17342, 16110, 16014, 9323, 14058, 11295, 8627, 13376, 14500, 17299, 13859, 17252, 17008, 10962, 12925, 15563, 17072, 3654, 13043, 16817, 11564, 9166, 157, 3569, 16994, 17211, 17433, 16336, 4488, 17332, 16227, 15322, 17017]</t>
  </si>
  <si>
    <t>[16902, 5245, 17421, 17338, 16336, 17429, 15349, 17016, 17470, 12128, 16786, 17494, 15119, 17356, 14, 17395, 15392, 16816, 17068, 11528, 13739, 17245, 13396, 17161, 17081, 909, 17080, 6214, 22, 17009, 13376, 10889, 17008, 10962, 16817, 16494, 157, 17433, 17398, 10362, 4488, 15322, 17449, 4000]</t>
  </si>
  <si>
    <t>[16902, 5245, 17421, 17429, 8021, 17470, 17338, 17494, 2361, 16786, 13053, 15392, 3268, 17395, 17490, 17068, 17491, 13739, 13396, 17380, 909, 16003, 6214, 22, 13376, 10889, 17486, 17008, 15563, 16817, 16494, 157, 17398, 4488, 17449, 4000, 12128]</t>
  </si>
  <si>
    <t>[17429, 5245, 17494, 17380, 3268, 17008, 4488]</t>
  </si>
  <si>
    <t>[17429, 17494, 15563, 4488]</t>
  </si>
  <si>
    <t>[17068, 17421, 17338, 16336, 15349, 17470, 5245, 14201, 17494, 17259, 15119, 17429, 12128, 16960, 22, 17433, 17063, 16902, 17395, 16786, 16791, 15392, 14, 16816, 15529, 17490, 17491, 17157, 13739, 17397, 17245, 13973, 13396, 17380, 16217, 17486, 17081, 909, 17080, 2361, 1491, 17280, 6214, 8627, 17009, 13376, 10889, 16895, 3268, 10962, 17342, 15563, 16817, 16494, 157, 24, 3569, 17432, 10362, 4488, 15322, 17449, 4000]</t>
  </si>
  <si>
    <t>[16902, 16786, 12629, 5245, 17068, 17421, 14836, 16292, 7807, 17432, 17338, 16336, 14330, 17308, 10362, 6641, 15349, 17470, 17429, 8021, 17016, 16897, 800, 12128, 16960, 15477, 16895, 16373, 9436, 8627, 14201, 9949, 157, 17494, 12858, 17259, 15119, 17356, 14, 22, 4238, 17433, 8357, 11182, 17063, 2361, 17395, 13053, 16573, 16791, 13403, 16494, 16778, 17266, 15392, 15890, 6554, 14678, 17090, 16816, 10673, 15529, 12989, 17490, 17491, 17157, 10857, 12766, 11528, 17487, 17260, 13739, 17484, 17397, 13906, 17245, 13973, 17443, 17492, 17353, 1738, 10697, 8611, 13396, 7476, 14795, 3654, 7357, 17414, 4214, 2040, 16779, 17161, 17380, 16217, 17081, 17486, 17280, 17304, 11397, 6016, 17357, 630, 909, 11149, 2155, 16532, 17293, 8352, 14358, 17080, 4294, 16003, 1491, 16028, 17493, 9166, 6214, 3109, 15840, 17472, 16759, 15879, 16110, 16014, 17009, 13376, 14058, 10889, 17083, 3268, 17008, 10962, 17342, 15563, 17072, 16817, 24, 3569, 17398, 16419, 17449, 4488, 17332, 15322, 4000]</t>
  </si>
  <si>
    <t>[12629, 17068, 14836, 17421, 16292, 17432, 17338, 16336, 14330, 6641, 15349, 17429, 17470, 16960, 15477, 16895, 16786, 8627, 9436, 157, 17494, 12858, 15119, 17356, 10362, 12128, 22, 4238, 8357, 11182, 17395, 2361, 15879, 13053, 16573, 14201, 16791, 13403, 16494, 16778, 17266, 15392, 15890, 14678, 14, 17090, 16816, 10673, 15529, 17490, 17491, 17157, 10857, 12766, 11528, 17260, 13739, 17397, 13906, 17245, 17443, 17492, 1738, 13396, 14795, 7476, 3654, 7357, 17414, 4214, 2040, 16779, 17380, 16217, 17081, 17304, 11397, 6016, 17357, 630, 909, 16532, 8352, 14358, 17080, 16003, 17486, 16902, 1491, 17280, 800, 17493, 9166, 6214, 3109, 17472, 16759, 16014, 13376, 14058, 3268, 10962, 17342, 15563, 17072, 16817, 16373, 24, 17433, 3569, 17398, 17308, 17449, 4488, 17332, 15322, 4000]</t>
  </si>
  <si>
    <t>[17421, 17380, 17432, 16336, 9964, 17470, 17429, 16960, 17395, 13367, 17314, 16858, 16573, 17330, 17484, 14051, 16625, 14, 10673, 15529, 17490, 17491, 17487, 16202, 1955, 2402, 630, 909, 2155, 12629, 17486, 11149, 15910, 1491, 17280, 10511, 8627, 1331, 17342, 24, 17449, 22]</t>
  </si>
  <si>
    <t>[17421, 17380, 7807, 12738, 16336, 3741, 17470, 17429, 16897, 6641, 800, 9436, 14330, 17432, 9964, 17308, 17259, 22, 17063, 2361, 17433, 17314, 13053, 16858, 15532, 16791, 8682, 16778, 14051, 17203, 16960, 6460, 14, 507, 17090, 10673, 15529, 12989, 16816, 17491, 17157, 11528, 17487, 17484, 8178, 13739, 17245, 17353, 16373, 10697, 3611, 7476, 14795, 3654, 2402, 1955, 7357, 4214, 2040, 17161, 3753, 16217, 630, 6016, 11149, 909, 2155, 12629, 16003, 4294, 17486, 16902, 15910, 1491, 17280, 6214, 16895, 8627, 17412, 1331, 16028, 17083, 17342, 17008, 16817, 16786, 16494, 24, 3569, 17338, 17449, 13367, 4000]</t>
  </si>
  <si>
    <t>[16786, 909, 17421, 14836, 17427, 1491, 4944, 13403, 16054, 14283, 17432, 12629, 16029, 17429, 15529, 15349, 17470, 22, 16897, 11518, 10482, 16960, 10690, 14691, 17414, 14330, 8352, 2155, 9949, 9753, 17454, 14722, 15119, 17398, 16419, 17395, 9239, 3109, 17419, 17308, 273, 16202, 17494, 12858, 13367, 11840, 17356, 17165, 10362, 800, 14678, 17063, 11182, 17433, 1490, 2361, 6554, 1331, 13549, 7142, 14201, 16573, 15879, 15532, 6641, 7516, 9436, 630, 12670, 16963, 16336, 16778, 17435, 16561, 15, 16308, 4741, 17266, 17314, 16306, 15910, 17495, 16967, 17100, 633, 16160, 12989, 16759, 16039, 16902, 14912, 17090, 16816, 507, 10673, 8357, 17489, 5213, 17047, 17490, 17491, 15641, 17157, 11528, 10857, 11824, 17260, 17471, 13739, 15392, 17444, 7219, 15728, 17422, 16373, 15250, 16365, 575, 14606, 8683, 8611, 17245, 16343, 17492, 11367, 16028, 6016, 1738, 17218, 13396, 3611, 11670, 17325, 17443, 14795, 8888, 17271, 2673, 7357, 4214, 2040, 16873, 14, 17081, 15667, 16217, 17280, 17304, 11397, 24, 11149, 9163, 17293, 17179, 2896, 14358, 17080, 16003, 15589, 626, 199, 16895, 16809, 17493, 17407, 17133, 1776, 4535, 15840, 17472, 6214, 16110, 17342, 16014, 9323, 14058, 11295, 8627, 13376, 14500, 17299, 13859, 17252, 17008, 10962, 12925, 15563, 17072, 13043, 16817, 11564, 9166, 17338, 16494, 157, 3569, 16994, 17211, 4488, 17332, 16227, 15322, 17017, 4000, 16017, 12132, 12596]</t>
  </si>
  <si>
    <t>[17421, 14836, 16017, 14678, 16419, 16202, 12596, 6554, 13549, 17338, 8357, 17491, 17260, 15392, 10362, 17492, 7516, 17432, 16573, 17017]</t>
  </si>
  <si>
    <t>[16786, 12629, 17068, 17421, 14836, 16292, 17338, 16336, 14330, 10362, 6641, 15349, 17429, 17470, 16897, 16960, 15477, 16895, 8627, 9436, 9949, 17432, 157, 17494, 12858, 15119, 17356, 12128, 22, 4238, 8357, 11182, 17063, 17395, 2361, 13053, 16573, 14201, 16791, 13403, 16494, 16778, 17266, 15392, 15890, 6554, 14678, 14, 17090, 16816, 10673, 15529, 17490, 17491, 17157, 10857, 12766, 11528, 17260, 13739, 17397, 13906, 17245, 17443, 17492, 1738, 8611, 13396, 14795, 7476, 7357, 17414, 4214, 2040, 16779, 17380, 16217, 17081, 3654, 17280, 17304, 11397, 6016, 17357, 630, 11149, 909, 16532, 17293, 8352, 14358, 17080, 16003, 17486, 16902, 1491, 800, 17493, 9166, 6214, 3109, 15840, 17472, 16759, 15879, 16110, 16014, 13376, 14058, 3268, 10962, 17342, 15563, 17072, 16817, 16373, 24, 17433, 3569, 17398, 16419, 17308, 17449, 4488, 17332, 15322, 4000]</t>
  </si>
  <si>
    <t>[16786, 909, 17063, 14836, 17427, 1491, 4944, 13403, 14283, 17432, 17338, 9239, 16494, 15879, 14330, 16029, 17429, 15529, 15349, 17470, 22, 11518, 10482, 12132, 12596, 10690, 17165, 14691, 17422, 17414, 8352, 2155, 9753, 17454, 14722, 15119, 12629, 17398, 16419, 17395, 17421, 8888, 17308, 17419, 273, 16202, 17494, 13367, 11840, 17356, 10362, 800, 16960, 14678, 507, 11182, 1490, 2361, 6554, 1331, 13549, 7142, 14201, 16573, 15532, 6641, 7516, 9436, 630, 12670, 3109, 17407, 16963, 16778, 17435, 16561, 15, 16308, 4741, 17266, 17314, 16306, 15910, 17495, 16967, 633, 16160, 12989, 16039, 16902, 14912, 17090, 16816, 10673, 8357, 16944, 17491, 15641, 17490, 11528, 10857, 17260, 17471, 13739, 15392, 7219, 15728, 16373, 15250, 16365, 575, 14606, 8683, 8611, 17245, 16343, 17492, 11367, 16028, 6016, 17218, 3611, 11670, 17325, 17443, 14795, 17271, 2673, 7357, 4214, 2040, 17255, 16873, 14, 17081, 15667, 16217, 17280, 17304, 11397, 24, 9163, 17179, 2896, 14358, 17080, 16003, 15589, 626, 199, 16895, 16809, 17493, 17133, 4535, 17342, 16110, 16014, 9323, 14058, 11295, 8627, 13376, 14500, 17299, 13859, 17252, 17008, 10962, 12925, 15563, 17072, 13043, 16817, 11564, 9166, 157, 3569, 16994, 17211, 17433, 16336, 4488, 17332, 16227, 15322, 17017, 16017]</t>
  </si>
  <si>
    <t>17332</t>
  </si>
  <si>
    <t>5245</t>
  </si>
  <si>
    <t>17080</t>
  </si>
  <si>
    <t>16202</t>
  </si>
  <si>
    <t>17421</t>
  </si>
  <si>
    <t>16336</t>
  </si>
  <si>
    <t>17397</t>
  </si>
  <si>
    <t>17428</t>
  </si>
  <si>
    <t>16573</t>
  </si>
  <si>
    <t>17419</t>
  </si>
  <si>
    <t>17008</t>
  </si>
  <si>
    <t>17280</t>
  </si>
  <si>
    <t>17455</t>
  </si>
  <si>
    <t>17416</t>
  </si>
  <si>
    <t>11840</t>
  </si>
  <si>
    <t>14369</t>
  </si>
  <si>
    <t>17432</t>
  </si>
  <si>
    <t>7516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</si>
</sst>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4E326-423B-4950-89E8-BFD504AE8EDA}" name="Table1" displayName="Table1" ref="A1:U525" totalsRowShown="0" headerRowDxfId="24" headerRowBorderDxfId="23" tableBorderDxfId="22" totalsRowBorderDxfId="21">
  <autoFilter ref="A1:U525" xr:uid="{4E34E326-423B-4950-89E8-BFD504AE8EDA}"/>
  <tableColumns count="21">
    <tableColumn id="1" xr3:uid="{DF9FFED2-A1A5-4DC6-B980-19064EAF77F1}" name="date" dataDxfId="20"/>
    <tableColumn id="2" xr3:uid="{41D84EA4-59A3-45B4-A34E-943A5F8F2E70}" name="route" dataDxfId="19"/>
    <tableColumn id="3" xr3:uid="{60CDCBA2-C5CA-4BAD-B444-2182173241D7}" name="userIds" dataDxfId="18"/>
    <tableColumn id="4" xr3:uid="{2325DC8C-A454-482C-BEBA-F06C28730028}" name="17332" dataDxfId="17">
      <calculatedColumnFormula>IF(ISNUMBER(SEARCH($D$1, C2)), "Có", "Không")</calculatedColumnFormula>
    </tableColumn>
    <tableColumn id="5" xr3:uid="{ED4055E1-7981-4175-A6A0-6F661C63F661}" name="5245" dataDxfId="16">
      <calculatedColumnFormula>IF(ISNUMBER(SEARCH($E$1, C2)), "Có", "Không")</calculatedColumnFormula>
    </tableColumn>
    <tableColumn id="6" xr3:uid="{0D84D55E-9771-4A9E-A375-0E45041CDD63}" name="17080" dataDxfId="15">
      <calculatedColumnFormula>IF(ISNUMBER(SEARCH(Table1[[#Headers],[17080]], C2)), "Có", "Không")</calculatedColumnFormula>
    </tableColumn>
    <tableColumn id="7" xr3:uid="{28EBC92E-532E-4DE8-9741-E8463E02FE4A}" name="16202" dataDxfId="14">
      <calculatedColumnFormula>IF(ISNUMBER(SEARCH(Table1[[#Headers],[16202]], C2)), "Có", "Không")</calculatedColumnFormula>
    </tableColumn>
    <tableColumn id="8" xr3:uid="{9455D911-26AC-41EF-8DE2-0E8640AA2688}" name="17421" dataDxfId="13">
      <calculatedColumnFormula>IF(ISNUMBER(SEARCH(Table1[[#Headers],[17421]], C2)), "Có", "Không")</calculatedColumnFormula>
    </tableColumn>
    <tableColumn id="9" xr3:uid="{CFBCE7D5-5863-460B-8DBA-45971F1CFAD4}" name="16336" dataDxfId="12">
      <calculatedColumnFormula>IF(ISNUMBER(SEARCH(Table1[[#Headers],[16336]], C2)), "Có", "Không")</calculatedColumnFormula>
    </tableColumn>
    <tableColumn id="10" xr3:uid="{604E98C6-A46B-44CE-B668-4386386EB7AA}" name="17397" dataDxfId="11">
      <calculatedColumnFormula>IF(ISNUMBER(SEARCH(Table1[[#Headers],[17397]], C2)), "Có", "Không")</calculatedColumnFormula>
    </tableColumn>
    <tableColumn id="11" xr3:uid="{2C02B4CD-F30D-4E1A-B6E0-BDBE611D2EB8}" name="17428" dataDxfId="10">
      <calculatedColumnFormula>IF(ISNUMBER(SEARCH(Table1[[#Headers],[17428]], C2)), "Có", "Không")</calculatedColumnFormula>
    </tableColumn>
    <tableColumn id="12" xr3:uid="{102ABD97-24B7-4BE2-8EA3-07A9EE332BF3}" name="16573" dataDxfId="9">
      <calculatedColumnFormula>IF(ISNUMBER(SEARCH(Table1[[#Headers],[16573]], C2)), "Có", "Không")</calculatedColumnFormula>
    </tableColumn>
    <tableColumn id="13" xr3:uid="{FE7F756C-AB69-4E76-83A0-215F00338436}" name="17419" dataDxfId="8">
      <calculatedColumnFormula>IF(ISNUMBER(SEARCH(Table1[[#Headers],[17419]], C2)), "Có", "Không")</calculatedColumnFormula>
    </tableColumn>
    <tableColumn id="14" xr3:uid="{63C1EAFA-95BF-45D7-810B-D3056EC32371}" name="17008" dataDxfId="7">
      <calculatedColumnFormula>IF(ISNUMBER(SEARCH(Table1[[#Headers],[17008]], C2)), "Có", "Không")</calculatedColumnFormula>
    </tableColumn>
    <tableColumn id="15" xr3:uid="{CC2E1584-8EA5-4924-92CE-F3D32567C40D}" name="17280" dataDxfId="6">
      <calculatedColumnFormula>IF(ISNUMBER(SEARCH(Table1[[#Headers],[17280]], C2)), "Có", "Không")</calculatedColumnFormula>
    </tableColumn>
    <tableColumn id="16" xr3:uid="{16FC5F60-4D65-4C3C-96C2-CBE1B328EA27}" name="17455" dataDxfId="5">
      <calculatedColumnFormula>IF(ISNUMBER(SEARCH(Table1[[#Headers],[17455]], C2)), "Có", "Không")</calculatedColumnFormula>
    </tableColumn>
    <tableColumn id="17" xr3:uid="{CDA203FC-FCE0-4B8E-BD2F-6DC66E0596DD}" name="17416" dataDxfId="4">
      <calculatedColumnFormula>IF(ISNUMBER(SEARCH(Table1[[#Headers],[17416]], C2)), "Có", "Không")</calculatedColumnFormula>
    </tableColumn>
    <tableColumn id="18" xr3:uid="{58F46E9F-59BD-405A-BBB6-D97DAD82D104}" name="11840" dataDxfId="3">
      <calculatedColumnFormula>IF(ISNUMBER(SEARCH(Table1[[#Headers],[11840]], C2)), "Có", "Không")</calculatedColumnFormula>
    </tableColumn>
    <tableColumn id="19" xr3:uid="{7950B8B1-820D-448B-8093-26F23A02A5C2}" name="14369" dataDxfId="2">
      <calculatedColumnFormula>IF(ISNUMBER(SEARCH(Table1[[#Headers],[14369]], C2)), "Có", "Không")</calculatedColumnFormula>
    </tableColumn>
    <tableColumn id="20" xr3:uid="{FB67BBCB-DB2B-407E-9209-485D71B18D6A}" name="17432" dataDxfId="1">
      <calculatedColumnFormula>IF(ISNUMBER(SEARCH(Table1[[#Headers],[17432]], C2)), "Có", "Không")</calculatedColumnFormula>
    </tableColumn>
    <tableColumn id="21" xr3:uid="{E1464E2E-7C02-4FB1-9781-FFD2AF7744CA}" name="7516" dataDxfId="0">
      <calculatedColumnFormula>IF(ISNUMBER(SEARCH(Table1[[#Headers],[7516]], C2)), "Có", "Không")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5"/>
  <sheetViews>
    <sheetView tabSelected="1" topLeftCell="R498" workbookViewId="0">
      <selection activeCell="U56" sqref="U56:U525"/>
    </sheetView>
  </sheetViews>
  <sheetFormatPr defaultRowHeight="14.4" x14ac:dyDescent="0.3"/>
  <cols>
    <col min="1" max="1" width="12" customWidth="1"/>
    <col min="2" max="2" width="32.6640625" customWidth="1"/>
    <col min="3" max="3" width="23.109375" customWidth="1"/>
    <col min="5" max="5" width="9.6640625" customWidth="1"/>
    <col min="8" max="8" width="11.109375" customWidth="1"/>
    <col min="9" max="9" width="10.44140625" customWidth="1"/>
    <col min="10" max="10" width="10" customWidth="1"/>
    <col min="13" max="13" width="9.33203125" customWidth="1"/>
  </cols>
  <sheetData>
    <row r="1" spans="1:21" x14ac:dyDescent="0.3">
      <c r="A1" s="4" t="s">
        <v>0</v>
      </c>
      <c r="B1" s="5" t="s">
        <v>1</v>
      </c>
      <c r="C1" s="5" t="s">
        <v>2</v>
      </c>
      <c r="D1" s="6" t="s">
        <v>546</v>
      </c>
      <c r="E1" s="7" t="s">
        <v>547</v>
      </c>
      <c r="F1" s="6" t="s">
        <v>548</v>
      </c>
      <c r="G1" s="5" t="s">
        <v>549</v>
      </c>
      <c r="H1" s="5" t="s">
        <v>550</v>
      </c>
      <c r="I1" s="5" t="s">
        <v>551</v>
      </c>
      <c r="J1" s="5" t="s">
        <v>552</v>
      </c>
      <c r="K1" s="5" t="s">
        <v>553</v>
      </c>
      <c r="L1" s="5" t="s">
        <v>554</v>
      </c>
      <c r="M1" s="5" t="s">
        <v>555</v>
      </c>
      <c r="N1" s="5" t="s">
        <v>556</v>
      </c>
      <c r="O1" s="5" t="s">
        <v>557</v>
      </c>
      <c r="P1" s="5" t="s">
        <v>558</v>
      </c>
      <c r="Q1" s="5" t="s">
        <v>559</v>
      </c>
      <c r="R1" s="5" t="s">
        <v>560</v>
      </c>
      <c r="S1" s="5" t="s">
        <v>561</v>
      </c>
      <c r="T1" s="5" t="s">
        <v>562</v>
      </c>
      <c r="U1" s="5" t="s">
        <v>563</v>
      </c>
    </row>
    <row r="2" spans="1:21" x14ac:dyDescent="0.3">
      <c r="A2" s="2" t="s">
        <v>3</v>
      </c>
      <c r="B2" s="1" t="s">
        <v>4</v>
      </c>
      <c r="C2" s="1" t="s">
        <v>5</v>
      </c>
      <c r="D2" s="1" t="str">
        <f>IF(ISNUMBER(SEARCH($D$1, C2)), "Có", "Không")</f>
        <v>Không</v>
      </c>
      <c r="E2" s="3" t="str">
        <f>IF(ISNUMBER(SEARCH($E$1, C2)), "Có", "Không")</f>
        <v>Có</v>
      </c>
      <c r="F2" s="6" t="str">
        <f>IF(ISNUMBER(SEARCH(Table1[[#Headers],[17080]], C2)), "Có", "Không")</f>
        <v>Có</v>
      </c>
      <c r="G2" s="6" t="str">
        <f>IF(ISNUMBER(SEARCH(Table1[[#Headers],[16202]], C2)), "Có", "Không")</f>
        <v>Có</v>
      </c>
      <c r="H2" t="str">
        <f>IF(ISNUMBER(SEARCH(Table1[[#Headers],[17421]], C2)), "Có", "Không")</f>
        <v>Không</v>
      </c>
      <c r="I2" t="str">
        <f>IF(ISNUMBER(SEARCH(Table1[[#Headers],[16336]], C2)), "Có", "Không")</f>
        <v>Không</v>
      </c>
      <c r="J2" t="str">
        <f>IF(ISNUMBER(SEARCH(Table1[[#Headers],[17397]], C2)), "Có", "Không")</f>
        <v>Có</v>
      </c>
      <c r="K2" t="str">
        <f>IF(ISNUMBER(SEARCH(Table1[[#Headers],[17428]], C2)), "Có", "Không")</f>
        <v>Không</v>
      </c>
      <c r="L2" t="str">
        <f>IF(ISNUMBER(SEARCH(Table1[[#Headers],[16573]], C2)), "Có", "Không")</f>
        <v>Không</v>
      </c>
      <c r="M2" t="str">
        <f>IF(ISNUMBER(SEARCH(Table1[[#Headers],[17419]], C2)), "Có", "Không")</f>
        <v>Không</v>
      </c>
      <c r="N2" t="str">
        <f>IF(ISNUMBER(SEARCH(Table1[[#Headers],[17008]], C2)), "Có", "Không")</f>
        <v>Không</v>
      </c>
      <c r="O2" t="str">
        <f>IF(ISNUMBER(SEARCH(Table1[[#Headers],[17280]], C2)), "Có", "Không")</f>
        <v>Không</v>
      </c>
      <c r="P2" t="str">
        <f>IF(ISNUMBER(SEARCH(Table1[[#Headers],[17455]], C2)), "Có", "Không")</f>
        <v>Không</v>
      </c>
      <c r="Q2" t="str">
        <f>IF(ISNUMBER(SEARCH(Table1[[#Headers],[17416]], C2)), "Có", "Không")</f>
        <v>Không</v>
      </c>
      <c r="R2" t="str">
        <f>IF(ISNUMBER(SEARCH(Table1[[#Headers],[11840]], C2)), "Có", "Không")</f>
        <v>Không</v>
      </c>
      <c r="S2" t="str">
        <f>IF(ISNUMBER(SEARCH(Table1[[#Headers],[14369]], C2)), "Có", "Không")</f>
        <v>Không</v>
      </c>
      <c r="T2" t="str">
        <f>IF(ISNUMBER(SEARCH(Table1[[#Headers],[17432]], C2)), "Có", "Không")</f>
        <v>Không</v>
      </c>
      <c r="U2" s="10" t="str">
        <f>IF(ISNUMBER(SEARCH(Table1[[#Headers],[7516]], C2)), "Có", "Không")</f>
        <v>Không</v>
      </c>
    </row>
    <row r="3" spans="1:21" x14ac:dyDescent="0.3">
      <c r="A3" s="2" t="s">
        <v>3</v>
      </c>
      <c r="B3" s="1" t="s">
        <v>6</v>
      </c>
      <c r="C3" s="1" t="s">
        <v>7</v>
      </c>
      <c r="D3" s="1" t="str">
        <f t="shared" ref="D3:D66" si="0">IF(ISNUMBER(SEARCH($D$1, C3)), "Có", "Không")</f>
        <v>Không</v>
      </c>
      <c r="E3" s="3" t="str">
        <f t="shared" ref="E3:E66" si="1">IF(ISNUMBER(SEARCH($E$1, C3)), "Có", "Không")</f>
        <v>Không</v>
      </c>
      <c r="F3" s="1" t="str">
        <f>IF(ISNUMBER(SEARCH(Table1[[#Headers],[17080]], C3)), "Có", "Không")</f>
        <v>Không</v>
      </c>
      <c r="G3" s="1" t="str">
        <f>IF(ISNUMBER(SEARCH(Table1[[#Headers],[16202]], C3)), "Có", "Không")</f>
        <v>Không</v>
      </c>
      <c r="H3" t="str">
        <f>IF(ISNUMBER(SEARCH(Table1[[#Headers],[17421]], C3)), "Có", "Không")</f>
        <v>Không</v>
      </c>
      <c r="I3" t="str">
        <f>IF(ISNUMBER(SEARCH(Table1[[#Headers],[16336]], C3)), "Có", "Không")</f>
        <v>Không</v>
      </c>
      <c r="J3" t="str">
        <f>IF(ISNUMBER(SEARCH(Table1[[#Headers],[17397]], C3)), "Có", "Không")</f>
        <v>Không</v>
      </c>
      <c r="K3" t="str">
        <f>IF(ISNUMBER(SEARCH(Table1[[#Headers],[17428]], C3)), "Có", "Không")</f>
        <v>Không</v>
      </c>
      <c r="L3" t="str">
        <f>IF(ISNUMBER(SEARCH(Table1[[#Headers],[16573]], C3)), "Có", "Không")</f>
        <v>Không</v>
      </c>
      <c r="M3" t="str">
        <f>IF(ISNUMBER(SEARCH(Table1[[#Headers],[17419]], C3)), "Có", "Không")</f>
        <v>Không</v>
      </c>
      <c r="N3" t="str">
        <f>IF(ISNUMBER(SEARCH(Table1[[#Headers],[17008]], C3)), "Có", "Không")</f>
        <v>Không</v>
      </c>
      <c r="O3" t="str">
        <f>IF(ISNUMBER(SEARCH(Table1[[#Headers],[17280]], C3)), "Có", "Không")</f>
        <v>Không</v>
      </c>
      <c r="P3" t="str">
        <f>IF(ISNUMBER(SEARCH(Table1[[#Headers],[17455]], C3)), "Có", "Không")</f>
        <v>Không</v>
      </c>
      <c r="Q3" t="str">
        <f>IF(ISNUMBER(SEARCH(Table1[[#Headers],[17416]], C3)), "Có", "Không")</f>
        <v>Không</v>
      </c>
      <c r="R3" t="str">
        <f>IF(ISNUMBER(SEARCH(Table1[[#Headers],[11840]], C3)), "Có", "Không")</f>
        <v>Không</v>
      </c>
      <c r="S3" t="str">
        <f>IF(ISNUMBER(SEARCH(Table1[[#Headers],[14369]], C3)), "Có", "Không")</f>
        <v>Không</v>
      </c>
      <c r="T3" t="str">
        <f>IF(ISNUMBER(SEARCH(Table1[[#Headers],[17432]], C3)), "Có", "Không")</f>
        <v>Không</v>
      </c>
      <c r="U3" s="10" t="str">
        <f>IF(ISNUMBER(SEARCH(Table1[[#Headers],[7516]], C3)), "Có", "Không")</f>
        <v>Không</v>
      </c>
    </row>
    <row r="4" spans="1:21" x14ac:dyDescent="0.3">
      <c r="A4" s="2" t="s">
        <v>3</v>
      </c>
      <c r="B4" s="1" t="s">
        <v>8</v>
      </c>
      <c r="C4" s="1" t="s">
        <v>9</v>
      </c>
      <c r="D4" s="1" t="str">
        <f t="shared" si="0"/>
        <v>Không</v>
      </c>
      <c r="E4" s="3" t="str">
        <f t="shared" si="1"/>
        <v>Không</v>
      </c>
      <c r="F4" s="1" t="str">
        <f>IF(ISNUMBER(SEARCH(Table1[[#Headers],[17080]], C4)), "Có", "Không")</f>
        <v>Không</v>
      </c>
      <c r="G4" s="1" t="str">
        <f>IF(ISNUMBER(SEARCH(Table1[[#Headers],[16202]], C4)), "Có", "Không")</f>
        <v>Có</v>
      </c>
      <c r="H4" t="str">
        <f>IF(ISNUMBER(SEARCH(Table1[[#Headers],[17421]], C4)), "Có", "Không")</f>
        <v>Không</v>
      </c>
      <c r="I4" t="str">
        <f>IF(ISNUMBER(SEARCH(Table1[[#Headers],[16336]], C4)), "Có", "Không")</f>
        <v>Không</v>
      </c>
      <c r="J4" t="str">
        <f>IF(ISNUMBER(SEARCH(Table1[[#Headers],[17397]], C4)), "Có", "Không")</f>
        <v>Có</v>
      </c>
      <c r="K4" t="str">
        <f>IF(ISNUMBER(SEARCH(Table1[[#Headers],[17428]], C4)), "Có", "Không")</f>
        <v>Không</v>
      </c>
      <c r="L4" t="str">
        <f>IF(ISNUMBER(SEARCH(Table1[[#Headers],[16573]], C4)), "Có", "Không")</f>
        <v>Không</v>
      </c>
      <c r="M4" t="str">
        <f>IF(ISNUMBER(SEARCH(Table1[[#Headers],[17419]], C4)), "Có", "Không")</f>
        <v>Không</v>
      </c>
      <c r="N4" t="str">
        <f>IF(ISNUMBER(SEARCH(Table1[[#Headers],[17008]], C4)), "Có", "Không")</f>
        <v>Không</v>
      </c>
      <c r="O4" t="str">
        <f>IF(ISNUMBER(SEARCH(Table1[[#Headers],[17280]], C4)), "Có", "Không")</f>
        <v>Không</v>
      </c>
      <c r="P4" t="str">
        <f>IF(ISNUMBER(SEARCH(Table1[[#Headers],[17455]], C4)), "Có", "Không")</f>
        <v>Không</v>
      </c>
      <c r="Q4" t="str">
        <f>IF(ISNUMBER(SEARCH(Table1[[#Headers],[17416]], C4)), "Có", "Không")</f>
        <v>Không</v>
      </c>
      <c r="R4" t="str">
        <f>IF(ISNUMBER(SEARCH(Table1[[#Headers],[11840]], C4)), "Có", "Không")</f>
        <v>Không</v>
      </c>
      <c r="S4" t="str">
        <f>IF(ISNUMBER(SEARCH(Table1[[#Headers],[14369]], C4)), "Có", "Không")</f>
        <v>Không</v>
      </c>
      <c r="T4" t="str">
        <f>IF(ISNUMBER(SEARCH(Table1[[#Headers],[17432]], C4)), "Có", "Không")</f>
        <v>Không</v>
      </c>
      <c r="U4" s="10" t="str">
        <f>IF(ISNUMBER(SEARCH(Table1[[#Headers],[7516]], C4)), "Có", "Không")</f>
        <v>Không</v>
      </c>
    </row>
    <row r="5" spans="1:21" x14ac:dyDescent="0.3">
      <c r="A5" s="2" t="s">
        <v>3</v>
      </c>
      <c r="B5" s="1" t="s">
        <v>10</v>
      </c>
      <c r="C5" s="1" t="s">
        <v>11</v>
      </c>
      <c r="D5" s="1" t="str">
        <f t="shared" si="0"/>
        <v>Không</v>
      </c>
      <c r="E5" s="3" t="str">
        <f t="shared" si="1"/>
        <v>Không</v>
      </c>
      <c r="F5" s="1" t="str">
        <f>IF(ISNUMBER(SEARCH(Table1[[#Headers],[17080]], C5)), "Có", "Không")</f>
        <v>Không</v>
      </c>
      <c r="G5" s="1" t="str">
        <f>IF(ISNUMBER(SEARCH(Table1[[#Headers],[16202]], C5)), "Có", "Không")</f>
        <v>Không</v>
      </c>
      <c r="H5" t="str">
        <f>IF(ISNUMBER(SEARCH(Table1[[#Headers],[17421]], C5)), "Có", "Không")</f>
        <v>Không</v>
      </c>
      <c r="I5" t="str">
        <f>IF(ISNUMBER(SEARCH(Table1[[#Headers],[16336]], C5)), "Có", "Không")</f>
        <v>Không</v>
      </c>
      <c r="J5" t="str">
        <f>IF(ISNUMBER(SEARCH(Table1[[#Headers],[17397]], C5)), "Có", "Không")</f>
        <v>Không</v>
      </c>
      <c r="K5" t="str">
        <f>IF(ISNUMBER(SEARCH(Table1[[#Headers],[17428]], C5)), "Có", "Không")</f>
        <v>Không</v>
      </c>
      <c r="L5" t="str">
        <f>IF(ISNUMBER(SEARCH(Table1[[#Headers],[16573]], C5)), "Có", "Không")</f>
        <v>Không</v>
      </c>
      <c r="M5" t="str">
        <f>IF(ISNUMBER(SEARCH(Table1[[#Headers],[17419]], C5)), "Có", "Không")</f>
        <v>Không</v>
      </c>
      <c r="N5" t="str">
        <f>IF(ISNUMBER(SEARCH(Table1[[#Headers],[17008]], C5)), "Có", "Không")</f>
        <v>Không</v>
      </c>
      <c r="O5" t="str">
        <f>IF(ISNUMBER(SEARCH(Table1[[#Headers],[17280]], C5)), "Có", "Không")</f>
        <v>Không</v>
      </c>
      <c r="P5" t="str">
        <f>IF(ISNUMBER(SEARCH(Table1[[#Headers],[17455]], C5)), "Có", "Không")</f>
        <v>Không</v>
      </c>
      <c r="Q5" t="str">
        <f>IF(ISNUMBER(SEARCH(Table1[[#Headers],[17416]], C5)), "Có", "Không")</f>
        <v>Không</v>
      </c>
      <c r="R5" t="str">
        <f>IF(ISNUMBER(SEARCH(Table1[[#Headers],[11840]], C5)), "Có", "Không")</f>
        <v>Không</v>
      </c>
      <c r="S5" t="str">
        <f>IF(ISNUMBER(SEARCH(Table1[[#Headers],[14369]], C5)), "Có", "Không")</f>
        <v>Không</v>
      </c>
      <c r="T5" t="str">
        <f>IF(ISNUMBER(SEARCH(Table1[[#Headers],[17432]], C5)), "Có", "Không")</f>
        <v>Không</v>
      </c>
      <c r="U5" s="10" t="str">
        <f>IF(ISNUMBER(SEARCH(Table1[[#Headers],[7516]], C5)), "Có", "Không")</f>
        <v>Không</v>
      </c>
    </row>
    <row r="6" spans="1:21" x14ac:dyDescent="0.3">
      <c r="A6" s="2" t="s">
        <v>3</v>
      </c>
      <c r="B6" s="1" t="s">
        <v>12</v>
      </c>
      <c r="C6" s="1" t="s">
        <v>13</v>
      </c>
      <c r="D6" s="1" t="str">
        <f t="shared" si="0"/>
        <v>Không</v>
      </c>
      <c r="E6" s="3" t="str">
        <f t="shared" si="1"/>
        <v>Có</v>
      </c>
      <c r="F6" s="1" t="str">
        <f>IF(ISNUMBER(SEARCH(Table1[[#Headers],[17080]], C6)), "Có", "Không")</f>
        <v>Không</v>
      </c>
      <c r="G6" s="1" t="str">
        <f>IF(ISNUMBER(SEARCH(Table1[[#Headers],[16202]], C6)), "Có", "Không")</f>
        <v>Có</v>
      </c>
      <c r="H6" t="str">
        <f>IF(ISNUMBER(SEARCH(Table1[[#Headers],[17421]], C6)), "Có", "Không")</f>
        <v>Không</v>
      </c>
      <c r="I6" t="str">
        <f>IF(ISNUMBER(SEARCH(Table1[[#Headers],[16336]], C6)), "Có", "Không")</f>
        <v>Không</v>
      </c>
      <c r="J6" t="str">
        <f>IF(ISNUMBER(SEARCH(Table1[[#Headers],[17397]], C6)), "Có", "Không")</f>
        <v>Có</v>
      </c>
      <c r="K6" t="str">
        <f>IF(ISNUMBER(SEARCH(Table1[[#Headers],[17428]], C6)), "Có", "Không")</f>
        <v>Không</v>
      </c>
      <c r="L6" t="str">
        <f>IF(ISNUMBER(SEARCH(Table1[[#Headers],[16573]], C6)), "Có", "Không")</f>
        <v>Không</v>
      </c>
      <c r="M6" t="str">
        <f>IF(ISNUMBER(SEARCH(Table1[[#Headers],[17419]], C6)), "Có", "Không")</f>
        <v>Không</v>
      </c>
      <c r="N6" t="str">
        <f>IF(ISNUMBER(SEARCH(Table1[[#Headers],[17008]], C6)), "Có", "Không")</f>
        <v>Không</v>
      </c>
      <c r="O6" t="str">
        <f>IF(ISNUMBER(SEARCH(Table1[[#Headers],[17280]], C6)), "Có", "Không")</f>
        <v>Không</v>
      </c>
      <c r="P6" t="str">
        <f>IF(ISNUMBER(SEARCH(Table1[[#Headers],[17455]], C6)), "Có", "Không")</f>
        <v>Không</v>
      </c>
      <c r="Q6" t="str">
        <f>IF(ISNUMBER(SEARCH(Table1[[#Headers],[17416]], C6)), "Có", "Không")</f>
        <v>Không</v>
      </c>
      <c r="R6" t="str">
        <f>IF(ISNUMBER(SEARCH(Table1[[#Headers],[11840]], C6)), "Có", "Không")</f>
        <v>Không</v>
      </c>
      <c r="S6" t="str">
        <f>IF(ISNUMBER(SEARCH(Table1[[#Headers],[14369]], C6)), "Có", "Không")</f>
        <v>Không</v>
      </c>
      <c r="T6" t="str">
        <f>IF(ISNUMBER(SEARCH(Table1[[#Headers],[17432]], C6)), "Có", "Không")</f>
        <v>Không</v>
      </c>
      <c r="U6" s="10" t="str">
        <f>IF(ISNUMBER(SEARCH(Table1[[#Headers],[7516]], C6)), "Có", "Không")</f>
        <v>Không</v>
      </c>
    </row>
    <row r="7" spans="1:21" x14ac:dyDescent="0.3">
      <c r="A7" s="2" t="s">
        <v>3</v>
      </c>
      <c r="B7" s="1" t="s">
        <v>14</v>
      </c>
      <c r="C7" s="1" t="s">
        <v>15</v>
      </c>
      <c r="D7" s="1" t="str">
        <f t="shared" si="0"/>
        <v>Không</v>
      </c>
      <c r="E7" s="3" t="str">
        <f t="shared" si="1"/>
        <v>Không</v>
      </c>
      <c r="F7" s="1" t="str">
        <f>IF(ISNUMBER(SEARCH(Table1[[#Headers],[17080]], C7)), "Có", "Không")</f>
        <v>Không</v>
      </c>
      <c r="G7" s="1" t="str">
        <f>IF(ISNUMBER(SEARCH(Table1[[#Headers],[16202]], C7)), "Có", "Không")</f>
        <v>Có</v>
      </c>
      <c r="H7" t="str">
        <f>IF(ISNUMBER(SEARCH(Table1[[#Headers],[17421]], C7)), "Có", "Không")</f>
        <v>Không</v>
      </c>
      <c r="I7" t="str">
        <f>IF(ISNUMBER(SEARCH(Table1[[#Headers],[16336]], C7)), "Có", "Không")</f>
        <v>Không</v>
      </c>
      <c r="J7" t="str">
        <f>IF(ISNUMBER(SEARCH(Table1[[#Headers],[17397]], C7)), "Có", "Không")</f>
        <v>Có</v>
      </c>
      <c r="K7" t="str">
        <f>IF(ISNUMBER(SEARCH(Table1[[#Headers],[17428]], C7)), "Có", "Không")</f>
        <v>Không</v>
      </c>
      <c r="L7" t="str">
        <f>IF(ISNUMBER(SEARCH(Table1[[#Headers],[16573]], C7)), "Có", "Không")</f>
        <v>Không</v>
      </c>
      <c r="M7" t="str">
        <f>IF(ISNUMBER(SEARCH(Table1[[#Headers],[17419]], C7)), "Có", "Không")</f>
        <v>Không</v>
      </c>
      <c r="N7" t="str">
        <f>IF(ISNUMBER(SEARCH(Table1[[#Headers],[17008]], C7)), "Có", "Không")</f>
        <v>Không</v>
      </c>
      <c r="O7" t="str">
        <f>IF(ISNUMBER(SEARCH(Table1[[#Headers],[17280]], C7)), "Có", "Không")</f>
        <v>Không</v>
      </c>
      <c r="P7" t="str">
        <f>IF(ISNUMBER(SEARCH(Table1[[#Headers],[17455]], C7)), "Có", "Không")</f>
        <v>Không</v>
      </c>
      <c r="Q7" t="str">
        <f>IF(ISNUMBER(SEARCH(Table1[[#Headers],[17416]], C7)), "Có", "Không")</f>
        <v>Không</v>
      </c>
      <c r="R7" t="str">
        <f>IF(ISNUMBER(SEARCH(Table1[[#Headers],[11840]], C7)), "Có", "Không")</f>
        <v>Không</v>
      </c>
      <c r="S7" t="str">
        <f>IF(ISNUMBER(SEARCH(Table1[[#Headers],[14369]], C7)), "Có", "Không")</f>
        <v>Không</v>
      </c>
      <c r="T7" t="str">
        <f>IF(ISNUMBER(SEARCH(Table1[[#Headers],[17432]], C7)), "Có", "Không")</f>
        <v>Không</v>
      </c>
      <c r="U7" s="10" t="str">
        <f>IF(ISNUMBER(SEARCH(Table1[[#Headers],[7516]], C7)), "Có", "Không")</f>
        <v>Không</v>
      </c>
    </row>
    <row r="8" spans="1:21" x14ac:dyDescent="0.3">
      <c r="A8" s="2" t="s">
        <v>3</v>
      </c>
      <c r="B8" s="1" t="s">
        <v>16</v>
      </c>
      <c r="C8" s="1" t="s">
        <v>17</v>
      </c>
      <c r="D8" s="1" t="str">
        <f t="shared" si="0"/>
        <v>Không</v>
      </c>
      <c r="E8" s="3" t="str">
        <f t="shared" si="1"/>
        <v>Không</v>
      </c>
      <c r="F8" s="1" t="str">
        <f>IF(ISNUMBER(SEARCH(Table1[[#Headers],[17080]], C8)), "Có", "Không")</f>
        <v>Không</v>
      </c>
      <c r="G8" s="1" t="str">
        <f>IF(ISNUMBER(SEARCH(Table1[[#Headers],[16202]], C8)), "Có", "Không")</f>
        <v>Có</v>
      </c>
      <c r="H8" t="str">
        <f>IF(ISNUMBER(SEARCH(Table1[[#Headers],[17421]], C8)), "Có", "Không")</f>
        <v>Không</v>
      </c>
      <c r="I8" t="str">
        <f>IF(ISNUMBER(SEARCH(Table1[[#Headers],[16336]], C8)), "Có", "Không")</f>
        <v>Không</v>
      </c>
      <c r="J8" t="str">
        <f>IF(ISNUMBER(SEARCH(Table1[[#Headers],[17397]], C8)), "Có", "Không")</f>
        <v>Có</v>
      </c>
      <c r="K8" t="str">
        <f>IF(ISNUMBER(SEARCH(Table1[[#Headers],[17428]], C8)), "Có", "Không")</f>
        <v>Không</v>
      </c>
      <c r="L8" t="str">
        <f>IF(ISNUMBER(SEARCH(Table1[[#Headers],[16573]], C8)), "Có", "Không")</f>
        <v>Không</v>
      </c>
      <c r="M8" t="str">
        <f>IF(ISNUMBER(SEARCH(Table1[[#Headers],[17419]], C8)), "Có", "Không")</f>
        <v>Không</v>
      </c>
      <c r="N8" t="str">
        <f>IF(ISNUMBER(SEARCH(Table1[[#Headers],[17008]], C8)), "Có", "Không")</f>
        <v>Không</v>
      </c>
      <c r="O8" t="str">
        <f>IF(ISNUMBER(SEARCH(Table1[[#Headers],[17280]], C8)), "Có", "Không")</f>
        <v>Không</v>
      </c>
      <c r="P8" t="str">
        <f>IF(ISNUMBER(SEARCH(Table1[[#Headers],[17455]], C8)), "Có", "Không")</f>
        <v>Không</v>
      </c>
      <c r="Q8" t="str">
        <f>IF(ISNUMBER(SEARCH(Table1[[#Headers],[17416]], C8)), "Có", "Không")</f>
        <v>Không</v>
      </c>
      <c r="R8" t="str">
        <f>IF(ISNUMBER(SEARCH(Table1[[#Headers],[11840]], C8)), "Có", "Không")</f>
        <v>Không</v>
      </c>
      <c r="S8" t="str">
        <f>IF(ISNUMBER(SEARCH(Table1[[#Headers],[14369]], C8)), "Có", "Không")</f>
        <v>Không</v>
      </c>
      <c r="T8" t="str">
        <f>IF(ISNUMBER(SEARCH(Table1[[#Headers],[17432]], C8)), "Có", "Không")</f>
        <v>Không</v>
      </c>
      <c r="U8" s="10" t="str">
        <f>IF(ISNUMBER(SEARCH(Table1[[#Headers],[7516]], C8)), "Có", "Không")</f>
        <v>Không</v>
      </c>
    </row>
    <row r="9" spans="1:21" x14ac:dyDescent="0.3">
      <c r="A9" s="2" t="s">
        <v>3</v>
      </c>
      <c r="B9" s="1" t="s">
        <v>18</v>
      </c>
      <c r="C9" s="1" t="s">
        <v>19</v>
      </c>
      <c r="D9" s="1" t="str">
        <f t="shared" si="0"/>
        <v>Không</v>
      </c>
      <c r="E9" s="3" t="str">
        <f t="shared" si="1"/>
        <v>Không</v>
      </c>
      <c r="F9" s="1" t="str">
        <f>IF(ISNUMBER(SEARCH(Table1[[#Headers],[17080]], C9)), "Có", "Không")</f>
        <v>Không</v>
      </c>
      <c r="G9" s="1" t="str">
        <f>IF(ISNUMBER(SEARCH(Table1[[#Headers],[16202]], C9)), "Có", "Không")</f>
        <v>Có</v>
      </c>
      <c r="H9" t="str">
        <f>IF(ISNUMBER(SEARCH(Table1[[#Headers],[17421]], C9)), "Có", "Không")</f>
        <v>Không</v>
      </c>
      <c r="I9" t="str">
        <f>IF(ISNUMBER(SEARCH(Table1[[#Headers],[16336]], C9)), "Có", "Không")</f>
        <v>Không</v>
      </c>
      <c r="J9" t="str">
        <f>IF(ISNUMBER(SEARCH(Table1[[#Headers],[17397]], C9)), "Có", "Không")</f>
        <v>Có</v>
      </c>
      <c r="K9" t="str">
        <f>IF(ISNUMBER(SEARCH(Table1[[#Headers],[17428]], C9)), "Có", "Không")</f>
        <v>Không</v>
      </c>
      <c r="L9" t="str">
        <f>IF(ISNUMBER(SEARCH(Table1[[#Headers],[16573]], C9)), "Có", "Không")</f>
        <v>Không</v>
      </c>
      <c r="M9" t="str">
        <f>IF(ISNUMBER(SEARCH(Table1[[#Headers],[17419]], C9)), "Có", "Không")</f>
        <v>Không</v>
      </c>
      <c r="N9" t="str">
        <f>IF(ISNUMBER(SEARCH(Table1[[#Headers],[17008]], C9)), "Có", "Không")</f>
        <v>Không</v>
      </c>
      <c r="O9" t="str">
        <f>IF(ISNUMBER(SEARCH(Table1[[#Headers],[17280]], C9)), "Có", "Không")</f>
        <v>Không</v>
      </c>
      <c r="P9" t="str">
        <f>IF(ISNUMBER(SEARCH(Table1[[#Headers],[17455]], C9)), "Có", "Không")</f>
        <v>Không</v>
      </c>
      <c r="Q9" t="str">
        <f>IF(ISNUMBER(SEARCH(Table1[[#Headers],[17416]], C9)), "Có", "Không")</f>
        <v>Không</v>
      </c>
      <c r="R9" t="str">
        <f>IF(ISNUMBER(SEARCH(Table1[[#Headers],[11840]], C9)), "Có", "Không")</f>
        <v>Không</v>
      </c>
      <c r="S9" t="str">
        <f>IF(ISNUMBER(SEARCH(Table1[[#Headers],[14369]], C9)), "Có", "Không")</f>
        <v>Không</v>
      </c>
      <c r="T9" t="str">
        <f>IF(ISNUMBER(SEARCH(Table1[[#Headers],[17432]], C9)), "Có", "Không")</f>
        <v>Không</v>
      </c>
      <c r="U9" s="10" t="str">
        <f>IF(ISNUMBER(SEARCH(Table1[[#Headers],[7516]], C9)), "Có", "Không")</f>
        <v>Không</v>
      </c>
    </row>
    <row r="10" spans="1:21" x14ac:dyDescent="0.3">
      <c r="A10" s="2" t="s">
        <v>3</v>
      </c>
      <c r="B10" s="1" t="s">
        <v>20</v>
      </c>
      <c r="C10" s="1" t="s">
        <v>21</v>
      </c>
      <c r="D10" s="1" t="str">
        <f t="shared" si="0"/>
        <v>Không</v>
      </c>
      <c r="E10" s="3" t="str">
        <f t="shared" si="1"/>
        <v>Không</v>
      </c>
      <c r="F10" s="1" t="str">
        <f>IF(ISNUMBER(SEARCH(Table1[[#Headers],[17080]], C10)), "Có", "Không")</f>
        <v>Không</v>
      </c>
      <c r="G10" s="1" t="str">
        <f>IF(ISNUMBER(SEARCH(Table1[[#Headers],[16202]], C10)), "Có", "Không")</f>
        <v>Có</v>
      </c>
      <c r="H10" t="str">
        <f>IF(ISNUMBER(SEARCH(Table1[[#Headers],[17421]], C10)), "Có", "Không")</f>
        <v>Không</v>
      </c>
      <c r="I10" t="str">
        <f>IF(ISNUMBER(SEARCH(Table1[[#Headers],[16336]], C10)), "Có", "Không")</f>
        <v>Không</v>
      </c>
      <c r="J10" t="str">
        <f>IF(ISNUMBER(SEARCH(Table1[[#Headers],[17397]], C10)), "Có", "Không")</f>
        <v>Không</v>
      </c>
      <c r="K10" t="str">
        <f>IF(ISNUMBER(SEARCH(Table1[[#Headers],[17428]], C10)), "Có", "Không")</f>
        <v>Không</v>
      </c>
      <c r="L10" t="str">
        <f>IF(ISNUMBER(SEARCH(Table1[[#Headers],[16573]], C10)), "Có", "Không")</f>
        <v>Không</v>
      </c>
      <c r="M10" t="str">
        <f>IF(ISNUMBER(SEARCH(Table1[[#Headers],[17419]], C10)), "Có", "Không")</f>
        <v>Không</v>
      </c>
      <c r="N10" t="str">
        <f>IF(ISNUMBER(SEARCH(Table1[[#Headers],[17008]], C10)), "Có", "Không")</f>
        <v>Không</v>
      </c>
      <c r="O10" t="str">
        <f>IF(ISNUMBER(SEARCH(Table1[[#Headers],[17280]], C10)), "Có", "Không")</f>
        <v>Không</v>
      </c>
      <c r="P10" t="str">
        <f>IF(ISNUMBER(SEARCH(Table1[[#Headers],[17455]], C10)), "Có", "Không")</f>
        <v>Không</v>
      </c>
      <c r="Q10" t="str">
        <f>IF(ISNUMBER(SEARCH(Table1[[#Headers],[17416]], C10)), "Có", "Không")</f>
        <v>Không</v>
      </c>
      <c r="R10" t="str">
        <f>IF(ISNUMBER(SEARCH(Table1[[#Headers],[11840]], C10)), "Có", "Không")</f>
        <v>Không</v>
      </c>
      <c r="S10" t="str">
        <f>IF(ISNUMBER(SEARCH(Table1[[#Headers],[14369]], C10)), "Có", "Không")</f>
        <v>Không</v>
      </c>
      <c r="T10" t="str">
        <f>IF(ISNUMBER(SEARCH(Table1[[#Headers],[17432]], C10)), "Có", "Không")</f>
        <v>Không</v>
      </c>
      <c r="U10" s="10" t="str">
        <f>IF(ISNUMBER(SEARCH(Table1[[#Headers],[7516]], C10)), "Có", "Không")</f>
        <v>Không</v>
      </c>
    </row>
    <row r="11" spans="1:21" x14ac:dyDescent="0.3">
      <c r="A11" s="2" t="s">
        <v>3</v>
      </c>
      <c r="B11" s="1" t="s">
        <v>22</v>
      </c>
      <c r="C11" s="1" t="s">
        <v>23</v>
      </c>
      <c r="D11" s="1" t="str">
        <f t="shared" si="0"/>
        <v>Không</v>
      </c>
      <c r="E11" s="3" t="str">
        <f t="shared" si="1"/>
        <v>Không</v>
      </c>
      <c r="F11" s="1" t="str">
        <f>IF(ISNUMBER(SEARCH(Table1[[#Headers],[17080]], C11)), "Có", "Không")</f>
        <v>Không</v>
      </c>
      <c r="G11" s="1" t="str">
        <f>IF(ISNUMBER(SEARCH(Table1[[#Headers],[16202]], C11)), "Có", "Không")</f>
        <v>Có</v>
      </c>
      <c r="H11" t="str">
        <f>IF(ISNUMBER(SEARCH(Table1[[#Headers],[17421]], C11)), "Có", "Không")</f>
        <v>Không</v>
      </c>
      <c r="I11" t="str">
        <f>IF(ISNUMBER(SEARCH(Table1[[#Headers],[16336]], C11)), "Có", "Không")</f>
        <v>Không</v>
      </c>
      <c r="J11" t="str">
        <f>IF(ISNUMBER(SEARCH(Table1[[#Headers],[17397]], C11)), "Có", "Không")</f>
        <v>Có</v>
      </c>
      <c r="K11" t="str">
        <f>IF(ISNUMBER(SEARCH(Table1[[#Headers],[17428]], C11)), "Có", "Không")</f>
        <v>Không</v>
      </c>
      <c r="L11" t="str">
        <f>IF(ISNUMBER(SEARCH(Table1[[#Headers],[16573]], C11)), "Có", "Không")</f>
        <v>Không</v>
      </c>
      <c r="M11" t="str">
        <f>IF(ISNUMBER(SEARCH(Table1[[#Headers],[17419]], C11)), "Có", "Không")</f>
        <v>Không</v>
      </c>
      <c r="N11" t="str">
        <f>IF(ISNUMBER(SEARCH(Table1[[#Headers],[17008]], C11)), "Có", "Không")</f>
        <v>Không</v>
      </c>
      <c r="O11" t="str">
        <f>IF(ISNUMBER(SEARCH(Table1[[#Headers],[17280]], C11)), "Có", "Không")</f>
        <v>Không</v>
      </c>
      <c r="P11" t="str">
        <f>IF(ISNUMBER(SEARCH(Table1[[#Headers],[17455]], C11)), "Có", "Không")</f>
        <v>Không</v>
      </c>
      <c r="Q11" t="str">
        <f>IF(ISNUMBER(SEARCH(Table1[[#Headers],[17416]], C11)), "Có", "Không")</f>
        <v>Không</v>
      </c>
      <c r="R11" t="str">
        <f>IF(ISNUMBER(SEARCH(Table1[[#Headers],[11840]], C11)), "Có", "Không")</f>
        <v>Không</v>
      </c>
      <c r="S11" t="str">
        <f>IF(ISNUMBER(SEARCH(Table1[[#Headers],[14369]], C11)), "Có", "Không")</f>
        <v>Không</v>
      </c>
      <c r="T11" t="str">
        <f>IF(ISNUMBER(SEARCH(Table1[[#Headers],[17432]], C11)), "Có", "Không")</f>
        <v>Không</v>
      </c>
      <c r="U11" s="10" t="str">
        <f>IF(ISNUMBER(SEARCH(Table1[[#Headers],[7516]], C11)), "Có", "Không")</f>
        <v>Không</v>
      </c>
    </row>
    <row r="12" spans="1:21" x14ac:dyDescent="0.3">
      <c r="A12" s="2" t="s">
        <v>3</v>
      </c>
      <c r="B12" s="1" t="s">
        <v>24</v>
      </c>
      <c r="C12" s="1" t="s">
        <v>25</v>
      </c>
      <c r="D12" s="1" t="str">
        <f t="shared" si="0"/>
        <v>Không</v>
      </c>
      <c r="E12" s="3" t="str">
        <f t="shared" si="1"/>
        <v>Không</v>
      </c>
      <c r="F12" s="1" t="str">
        <f>IF(ISNUMBER(SEARCH(Table1[[#Headers],[17080]], C12)), "Có", "Không")</f>
        <v>Không</v>
      </c>
      <c r="G12" s="1" t="str">
        <f>IF(ISNUMBER(SEARCH(Table1[[#Headers],[16202]], C12)), "Có", "Không")</f>
        <v>Có</v>
      </c>
      <c r="H12" t="str">
        <f>IF(ISNUMBER(SEARCH(Table1[[#Headers],[17421]], C12)), "Có", "Không")</f>
        <v>Không</v>
      </c>
      <c r="I12" t="str">
        <f>IF(ISNUMBER(SEARCH(Table1[[#Headers],[16336]], C12)), "Có", "Không")</f>
        <v>Không</v>
      </c>
      <c r="J12" t="str">
        <f>IF(ISNUMBER(SEARCH(Table1[[#Headers],[17397]], C12)), "Có", "Không")</f>
        <v>Có</v>
      </c>
      <c r="K12" t="str">
        <f>IF(ISNUMBER(SEARCH(Table1[[#Headers],[17428]], C12)), "Có", "Không")</f>
        <v>Không</v>
      </c>
      <c r="L12" t="str">
        <f>IF(ISNUMBER(SEARCH(Table1[[#Headers],[16573]], C12)), "Có", "Không")</f>
        <v>Không</v>
      </c>
      <c r="M12" t="str">
        <f>IF(ISNUMBER(SEARCH(Table1[[#Headers],[17419]], C12)), "Có", "Không")</f>
        <v>Không</v>
      </c>
      <c r="N12" t="str">
        <f>IF(ISNUMBER(SEARCH(Table1[[#Headers],[17008]], C12)), "Có", "Không")</f>
        <v>Không</v>
      </c>
      <c r="O12" t="str">
        <f>IF(ISNUMBER(SEARCH(Table1[[#Headers],[17280]], C12)), "Có", "Không")</f>
        <v>Không</v>
      </c>
      <c r="P12" t="str">
        <f>IF(ISNUMBER(SEARCH(Table1[[#Headers],[17455]], C12)), "Có", "Không")</f>
        <v>Không</v>
      </c>
      <c r="Q12" t="str">
        <f>IF(ISNUMBER(SEARCH(Table1[[#Headers],[17416]], C12)), "Có", "Không")</f>
        <v>Không</v>
      </c>
      <c r="R12" t="str">
        <f>IF(ISNUMBER(SEARCH(Table1[[#Headers],[11840]], C12)), "Có", "Không")</f>
        <v>Không</v>
      </c>
      <c r="S12" t="str">
        <f>IF(ISNUMBER(SEARCH(Table1[[#Headers],[14369]], C12)), "Có", "Không")</f>
        <v>Không</v>
      </c>
      <c r="T12" t="str">
        <f>IF(ISNUMBER(SEARCH(Table1[[#Headers],[17432]], C12)), "Có", "Không")</f>
        <v>Không</v>
      </c>
      <c r="U12" s="10" t="str">
        <f>IF(ISNUMBER(SEARCH(Table1[[#Headers],[7516]], C12)), "Có", "Không")</f>
        <v>Không</v>
      </c>
    </row>
    <row r="13" spans="1:21" x14ac:dyDescent="0.3">
      <c r="A13" s="2" t="s">
        <v>3</v>
      </c>
      <c r="B13" s="1" t="s">
        <v>26</v>
      </c>
      <c r="C13" s="1" t="s">
        <v>27</v>
      </c>
      <c r="D13" s="1" t="str">
        <f t="shared" si="0"/>
        <v>Không</v>
      </c>
      <c r="E13" s="3" t="str">
        <f t="shared" si="1"/>
        <v>Không</v>
      </c>
      <c r="F13" s="1" t="str">
        <f>IF(ISNUMBER(SEARCH(Table1[[#Headers],[17080]], C13)), "Có", "Không")</f>
        <v>Không</v>
      </c>
      <c r="G13" s="1" t="str">
        <f>IF(ISNUMBER(SEARCH(Table1[[#Headers],[16202]], C13)), "Có", "Không")</f>
        <v>Có</v>
      </c>
      <c r="H13" t="str">
        <f>IF(ISNUMBER(SEARCH(Table1[[#Headers],[17421]], C13)), "Có", "Không")</f>
        <v>Không</v>
      </c>
      <c r="I13" t="str">
        <f>IF(ISNUMBER(SEARCH(Table1[[#Headers],[16336]], C13)), "Có", "Không")</f>
        <v>Không</v>
      </c>
      <c r="J13" t="str">
        <f>IF(ISNUMBER(SEARCH(Table1[[#Headers],[17397]], C13)), "Có", "Không")</f>
        <v>Có</v>
      </c>
      <c r="K13" t="str">
        <f>IF(ISNUMBER(SEARCH(Table1[[#Headers],[17428]], C13)), "Có", "Không")</f>
        <v>Không</v>
      </c>
      <c r="L13" t="str">
        <f>IF(ISNUMBER(SEARCH(Table1[[#Headers],[16573]], C13)), "Có", "Không")</f>
        <v>Không</v>
      </c>
      <c r="M13" t="str">
        <f>IF(ISNUMBER(SEARCH(Table1[[#Headers],[17419]], C13)), "Có", "Không")</f>
        <v>Không</v>
      </c>
      <c r="N13" t="str">
        <f>IF(ISNUMBER(SEARCH(Table1[[#Headers],[17008]], C13)), "Có", "Không")</f>
        <v>Không</v>
      </c>
      <c r="O13" t="str">
        <f>IF(ISNUMBER(SEARCH(Table1[[#Headers],[17280]], C13)), "Có", "Không")</f>
        <v>Không</v>
      </c>
      <c r="P13" t="str">
        <f>IF(ISNUMBER(SEARCH(Table1[[#Headers],[17455]], C13)), "Có", "Không")</f>
        <v>Không</v>
      </c>
      <c r="Q13" t="str">
        <f>IF(ISNUMBER(SEARCH(Table1[[#Headers],[17416]], C13)), "Có", "Không")</f>
        <v>Không</v>
      </c>
      <c r="R13" t="str">
        <f>IF(ISNUMBER(SEARCH(Table1[[#Headers],[11840]], C13)), "Có", "Không")</f>
        <v>Không</v>
      </c>
      <c r="S13" t="str">
        <f>IF(ISNUMBER(SEARCH(Table1[[#Headers],[14369]], C13)), "Có", "Không")</f>
        <v>Không</v>
      </c>
      <c r="T13" t="str">
        <f>IF(ISNUMBER(SEARCH(Table1[[#Headers],[17432]], C13)), "Có", "Không")</f>
        <v>Không</v>
      </c>
      <c r="U13" s="10" t="str">
        <f>IF(ISNUMBER(SEARCH(Table1[[#Headers],[7516]], C13)), "Có", "Không")</f>
        <v>Không</v>
      </c>
    </row>
    <row r="14" spans="1:21" x14ac:dyDescent="0.3">
      <c r="A14" s="2" t="s">
        <v>3</v>
      </c>
      <c r="B14" s="1" t="s">
        <v>28</v>
      </c>
      <c r="C14" s="1" t="s">
        <v>29</v>
      </c>
      <c r="D14" s="1" t="str">
        <f t="shared" si="0"/>
        <v>Không</v>
      </c>
      <c r="E14" s="3" t="str">
        <f t="shared" si="1"/>
        <v>Không</v>
      </c>
      <c r="F14" s="1" t="str">
        <f>IF(ISNUMBER(SEARCH(Table1[[#Headers],[17080]], C14)), "Có", "Không")</f>
        <v>Không</v>
      </c>
      <c r="G14" s="1" t="str">
        <f>IF(ISNUMBER(SEARCH(Table1[[#Headers],[16202]], C14)), "Có", "Không")</f>
        <v>Có</v>
      </c>
      <c r="H14" t="str">
        <f>IF(ISNUMBER(SEARCH(Table1[[#Headers],[17421]], C14)), "Có", "Không")</f>
        <v>Không</v>
      </c>
      <c r="I14" t="str">
        <f>IF(ISNUMBER(SEARCH(Table1[[#Headers],[16336]], C14)), "Có", "Không")</f>
        <v>Không</v>
      </c>
      <c r="J14" t="str">
        <f>IF(ISNUMBER(SEARCH(Table1[[#Headers],[17397]], C14)), "Có", "Không")</f>
        <v>Có</v>
      </c>
      <c r="K14" t="str">
        <f>IF(ISNUMBER(SEARCH(Table1[[#Headers],[17428]], C14)), "Có", "Không")</f>
        <v>Không</v>
      </c>
      <c r="L14" t="str">
        <f>IF(ISNUMBER(SEARCH(Table1[[#Headers],[16573]], C14)), "Có", "Không")</f>
        <v>Không</v>
      </c>
      <c r="M14" t="str">
        <f>IF(ISNUMBER(SEARCH(Table1[[#Headers],[17419]], C14)), "Có", "Không")</f>
        <v>Không</v>
      </c>
      <c r="N14" t="str">
        <f>IF(ISNUMBER(SEARCH(Table1[[#Headers],[17008]], C14)), "Có", "Không")</f>
        <v>Không</v>
      </c>
      <c r="O14" t="str">
        <f>IF(ISNUMBER(SEARCH(Table1[[#Headers],[17280]], C14)), "Có", "Không")</f>
        <v>Không</v>
      </c>
      <c r="P14" t="str">
        <f>IF(ISNUMBER(SEARCH(Table1[[#Headers],[17455]], C14)), "Có", "Không")</f>
        <v>Không</v>
      </c>
      <c r="Q14" t="str">
        <f>IF(ISNUMBER(SEARCH(Table1[[#Headers],[17416]], C14)), "Có", "Không")</f>
        <v>Không</v>
      </c>
      <c r="R14" t="str">
        <f>IF(ISNUMBER(SEARCH(Table1[[#Headers],[11840]], C14)), "Có", "Không")</f>
        <v>Không</v>
      </c>
      <c r="S14" t="str">
        <f>IF(ISNUMBER(SEARCH(Table1[[#Headers],[14369]], C14)), "Có", "Không")</f>
        <v>Không</v>
      </c>
      <c r="T14" t="str">
        <f>IF(ISNUMBER(SEARCH(Table1[[#Headers],[17432]], C14)), "Có", "Không")</f>
        <v>Không</v>
      </c>
      <c r="U14" s="10" t="str">
        <f>IF(ISNUMBER(SEARCH(Table1[[#Headers],[7516]], C14)), "Có", "Không")</f>
        <v>Không</v>
      </c>
    </row>
    <row r="15" spans="1:21" x14ac:dyDescent="0.3">
      <c r="A15" s="2" t="s">
        <v>3</v>
      </c>
      <c r="B15" s="1" t="s">
        <v>30</v>
      </c>
      <c r="C15" s="1" t="s">
        <v>31</v>
      </c>
      <c r="D15" s="1" t="str">
        <f t="shared" si="0"/>
        <v>Không</v>
      </c>
      <c r="E15" s="3" t="str">
        <f t="shared" si="1"/>
        <v>Không</v>
      </c>
      <c r="F15" s="1" t="str">
        <f>IF(ISNUMBER(SEARCH(Table1[[#Headers],[17080]], C15)), "Có", "Không")</f>
        <v>Không</v>
      </c>
      <c r="G15" s="1" t="str">
        <f>IF(ISNUMBER(SEARCH(Table1[[#Headers],[16202]], C15)), "Có", "Không")</f>
        <v>Có</v>
      </c>
      <c r="H15" t="str">
        <f>IF(ISNUMBER(SEARCH(Table1[[#Headers],[17421]], C15)), "Có", "Không")</f>
        <v>Không</v>
      </c>
      <c r="I15" t="str">
        <f>IF(ISNUMBER(SEARCH(Table1[[#Headers],[16336]], C15)), "Có", "Không")</f>
        <v>Không</v>
      </c>
      <c r="J15" t="str">
        <f>IF(ISNUMBER(SEARCH(Table1[[#Headers],[17397]], C15)), "Có", "Không")</f>
        <v>Không</v>
      </c>
      <c r="K15" t="str">
        <f>IF(ISNUMBER(SEARCH(Table1[[#Headers],[17428]], C15)), "Có", "Không")</f>
        <v>Không</v>
      </c>
      <c r="L15" t="str">
        <f>IF(ISNUMBER(SEARCH(Table1[[#Headers],[16573]], C15)), "Có", "Không")</f>
        <v>Không</v>
      </c>
      <c r="M15" t="str">
        <f>IF(ISNUMBER(SEARCH(Table1[[#Headers],[17419]], C15)), "Có", "Không")</f>
        <v>Không</v>
      </c>
      <c r="N15" t="str">
        <f>IF(ISNUMBER(SEARCH(Table1[[#Headers],[17008]], C15)), "Có", "Không")</f>
        <v>Không</v>
      </c>
      <c r="O15" t="str">
        <f>IF(ISNUMBER(SEARCH(Table1[[#Headers],[17280]], C15)), "Có", "Không")</f>
        <v>Không</v>
      </c>
      <c r="P15" t="str">
        <f>IF(ISNUMBER(SEARCH(Table1[[#Headers],[17455]], C15)), "Có", "Không")</f>
        <v>Không</v>
      </c>
      <c r="Q15" t="str">
        <f>IF(ISNUMBER(SEARCH(Table1[[#Headers],[17416]], C15)), "Có", "Không")</f>
        <v>Không</v>
      </c>
      <c r="R15" t="str">
        <f>IF(ISNUMBER(SEARCH(Table1[[#Headers],[11840]], C15)), "Có", "Không")</f>
        <v>Không</v>
      </c>
      <c r="S15" t="str">
        <f>IF(ISNUMBER(SEARCH(Table1[[#Headers],[14369]], C15)), "Có", "Không")</f>
        <v>Không</v>
      </c>
      <c r="T15" t="str">
        <f>IF(ISNUMBER(SEARCH(Table1[[#Headers],[17432]], C15)), "Có", "Không")</f>
        <v>Không</v>
      </c>
      <c r="U15" s="10" t="str">
        <f>IF(ISNUMBER(SEARCH(Table1[[#Headers],[7516]], C15)), "Có", "Không")</f>
        <v>Không</v>
      </c>
    </row>
    <row r="16" spans="1:21" x14ac:dyDescent="0.3">
      <c r="A16" s="2" t="s">
        <v>3</v>
      </c>
      <c r="B16" s="1" t="s">
        <v>32</v>
      </c>
      <c r="C16" s="1" t="s">
        <v>33</v>
      </c>
      <c r="D16" s="1" t="str">
        <f t="shared" si="0"/>
        <v>Không</v>
      </c>
      <c r="E16" s="3" t="str">
        <f t="shared" si="1"/>
        <v>Không</v>
      </c>
      <c r="F16" s="1" t="str">
        <f>IF(ISNUMBER(SEARCH(Table1[[#Headers],[17080]], C16)), "Có", "Không")</f>
        <v>Không</v>
      </c>
      <c r="G16" s="1" t="str">
        <f>IF(ISNUMBER(SEARCH(Table1[[#Headers],[16202]], C16)), "Có", "Không")</f>
        <v>Có</v>
      </c>
      <c r="H16" t="str">
        <f>IF(ISNUMBER(SEARCH(Table1[[#Headers],[17421]], C16)), "Có", "Không")</f>
        <v>Không</v>
      </c>
      <c r="I16" t="str">
        <f>IF(ISNUMBER(SEARCH(Table1[[#Headers],[16336]], C16)), "Có", "Không")</f>
        <v>Không</v>
      </c>
      <c r="J16" t="str">
        <f>IF(ISNUMBER(SEARCH(Table1[[#Headers],[17397]], C16)), "Có", "Không")</f>
        <v>Không</v>
      </c>
      <c r="K16" t="str">
        <f>IF(ISNUMBER(SEARCH(Table1[[#Headers],[17428]], C16)), "Có", "Không")</f>
        <v>Không</v>
      </c>
      <c r="L16" t="str">
        <f>IF(ISNUMBER(SEARCH(Table1[[#Headers],[16573]], C16)), "Có", "Không")</f>
        <v>Không</v>
      </c>
      <c r="M16" t="str">
        <f>IF(ISNUMBER(SEARCH(Table1[[#Headers],[17419]], C16)), "Có", "Không")</f>
        <v>Không</v>
      </c>
      <c r="N16" t="str">
        <f>IF(ISNUMBER(SEARCH(Table1[[#Headers],[17008]], C16)), "Có", "Không")</f>
        <v>Không</v>
      </c>
      <c r="O16" t="str">
        <f>IF(ISNUMBER(SEARCH(Table1[[#Headers],[17280]], C16)), "Có", "Không")</f>
        <v>Không</v>
      </c>
      <c r="P16" t="str">
        <f>IF(ISNUMBER(SEARCH(Table1[[#Headers],[17455]], C16)), "Có", "Không")</f>
        <v>Không</v>
      </c>
      <c r="Q16" t="str">
        <f>IF(ISNUMBER(SEARCH(Table1[[#Headers],[17416]], C16)), "Có", "Không")</f>
        <v>Không</v>
      </c>
      <c r="R16" t="str">
        <f>IF(ISNUMBER(SEARCH(Table1[[#Headers],[11840]], C16)), "Có", "Không")</f>
        <v>Không</v>
      </c>
      <c r="S16" t="str">
        <f>IF(ISNUMBER(SEARCH(Table1[[#Headers],[14369]], C16)), "Có", "Không")</f>
        <v>Không</v>
      </c>
      <c r="T16" t="str">
        <f>IF(ISNUMBER(SEARCH(Table1[[#Headers],[17432]], C16)), "Có", "Không")</f>
        <v>Không</v>
      </c>
      <c r="U16" s="10" t="str">
        <f>IF(ISNUMBER(SEARCH(Table1[[#Headers],[7516]], C16)), "Có", "Không")</f>
        <v>Không</v>
      </c>
    </row>
    <row r="17" spans="1:21" x14ac:dyDescent="0.3">
      <c r="A17" s="2" t="s">
        <v>3</v>
      </c>
      <c r="B17" s="1" t="s">
        <v>34</v>
      </c>
      <c r="C17" s="1" t="s">
        <v>35</v>
      </c>
      <c r="D17" s="1" t="str">
        <f t="shared" si="0"/>
        <v>Không</v>
      </c>
      <c r="E17" s="3" t="str">
        <f t="shared" si="1"/>
        <v>Không</v>
      </c>
      <c r="F17" s="1" t="str">
        <f>IF(ISNUMBER(SEARCH(Table1[[#Headers],[17080]], C17)), "Có", "Không")</f>
        <v>Không</v>
      </c>
      <c r="G17" s="1" t="str">
        <f>IF(ISNUMBER(SEARCH(Table1[[#Headers],[16202]], C17)), "Có", "Không")</f>
        <v>Có</v>
      </c>
      <c r="H17" t="str">
        <f>IF(ISNUMBER(SEARCH(Table1[[#Headers],[17421]], C17)), "Có", "Không")</f>
        <v>Không</v>
      </c>
      <c r="I17" t="str">
        <f>IF(ISNUMBER(SEARCH(Table1[[#Headers],[16336]], C17)), "Có", "Không")</f>
        <v>Không</v>
      </c>
      <c r="J17" t="str">
        <f>IF(ISNUMBER(SEARCH(Table1[[#Headers],[17397]], C17)), "Có", "Không")</f>
        <v>Không</v>
      </c>
      <c r="K17" t="str">
        <f>IF(ISNUMBER(SEARCH(Table1[[#Headers],[17428]], C17)), "Có", "Không")</f>
        <v>Không</v>
      </c>
      <c r="L17" t="str">
        <f>IF(ISNUMBER(SEARCH(Table1[[#Headers],[16573]], C17)), "Có", "Không")</f>
        <v>Không</v>
      </c>
      <c r="M17" t="str">
        <f>IF(ISNUMBER(SEARCH(Table1[[#Headers],[17419]], C17)), "Có", "Không")</f>
        <v>Không</v>
      </c>
      <c r="N17" t="str">
        <f>IF(ISNUMBER(SEARCH(Table1[[#Headers],[17008]], C17)), "Có", "Không")</f>
        <v>Không</v>
      </c>
      <c r="O17" t="str">
        <f>IF(ISNUMBER(SEARCH(Table1[[#Headers],[17280]], C17)), "Có", "Không")</f>
        <v>Không</v>
      </c>
      <c r="P17" t="str">
        <f>IF(ISNUMBER(SEARCH(Table1[[#Headers],[17455]], C17)), "Có", "Không")</f>
        <v>Không</v>
      </c>
      <c r="Q17" t="str">
        <f>IF(ISNUMBER(SEARCH(Table1[[#Headers],[17416]], C17)), "Có", "Không")</f>
        <v>Không</v>
      </c>
      <c r="R17" t="str">
        <f>IF(ISNUMBER(SEARCH(Table1[[#Headers],[11840]], C17)), "Có", "Không")</f>
        <v>Không</v>
      </c>
      <c r="S17" t="str">
        <f>IF(ISNUMBER(SEARCH(Table1[[#Headers],[14369]], C17)), "Có", "Không")</f>
        <v>Không</v>
      </c>
      <c r="T17" t="str">
        <f>IF(ISNUMBER(SEARCH(Table1[[#Headers],[17432]], C17)), "Có", "Không")</f>
        <v>Không</v>
      </c>
      <c r="U17" s="10" t="str">
        <f>IF(ISNUMBER(SEARCH(Table1[[#Headers],[7516]], C17)), "Có", "Không")</f>
        <v>Không</v>
      </c>
    </row>
    <row r="18" spans="1:21" x14ac:dyDescent="0.3">
      <c r="A18" s="2" t="s">
        <v>3</v>
      </c>
      <c r="B18" s="1" t="s">
        <v>36</v>
      </c>
      <c r="C18" s="1" t="s">
        <v>37</v>
      </c>
      <c r="D18" s="1" t="str">
        <f t="shared" si="0"/>
        <v>Không</v>
      </c>
      <c r="E18" s="3" t="str">
        <f t="shared" si="1"/>
        <v>Không</v>
      </c>
      <c r="F18" s="1" t="str">
        <f>IF(ISNUMBER(SEARCH(Table1[[#Headers],[17080]], C18)), "Có", "Không")</f>
        <v>Không</v>
      </c>
      <c r="G18" s="1" t="str">
        <f>IF(ISNUMBER(SEARCH(Table1[[#Headers],[16202]], C18)), "Có", "Không")</f>
        <v>Có</v>
      </c>
      <c r="H18" t="str">
        <f>IF(ISNUMBER(SEARCH(Table1[[#Headers],[17421]], C18)), "Có", "Không")</f>
        <v>Không</v>
      </c>
      <c r="I18" t="str">
        <f>IF(ISNUMBER(SEARCH(Table1[[#Headers],[16336]], C18)), "Có", "Không")</f>
        <v>Không</v>
      </c>
      <c r="J18" t="str">
        <f>IF(ISNUMBER(SEARCH(Table1[[#Headers],[17397]], C18)), "Có", "Không")</f>
        <v>Không</v>
      </c>
      <c r="K18" t="str">
        <f>IF(ISNUMBER(SEARCH(Table1[[#Headers],[17428]], C18)), "Có", "Không")</f>
        <v>Không</v>
      </c>
      <c r="L18" t="str">
        <f>IF(ISNUMBER(SEARCH(Table1[[#Headers],[16573]], C18)), "Có", "Không")</f>
        <v>Không</v>
      </c>
      <c r="M18" t="str">
        <f>IF(ISNUMBER(SEARCH(Table1[[#Headers],[17419]], C18)), "Có", "Không")</f>
        <v>Không</v>
      </c>
      <c r="N18" t="str">
        <f>IF(ISNUMBER(SEARCH(Table1[[#Headers],[17008]], C18)), "Có", "Không")</f>
        <v>Không</v>
      </c>
      <c r="O18" t="str">
        <f>IF(ISNUMBER(SEARCH(Table1[[#Headers],[17280]], C18)), "Có", "Không")</f>
        <v>Không</v>
      </c>
      <c r="P18" t="str">
        <f>IF(ISNUMBER(SEARCH(Table1[[#Headers],[17455]], C18)), "Có", "Không")</f>
        <v>Không</v>
      </c>
      <c r="Q18" t="str">
        <f>IF(ISNUMBER(SEARCH(Table1[[#Headers],[17416]], C18)), "Có", "Không")</f>
        <v>Không</v>
      </c>
      <c r="R18" t="str">
        <f>IF(ISNUMBER(SEARCH(Table1[[#Headers],[11840]], C18)), "Có", "Không")</f>
        <v>Không</v>
      </c>
      <c r="S18" t="str">
        <f>IF(ISNUMBER(SEARCH(Table1[[#Headers],[14369]], C18)), "Có", "Không")</f>
        <v>Không</v>
      </c>
      <c r="T18" t="str">
        <f>IF(ISNUMBER(SEARCH(Table1[[#Headers],[17432]], C18)), "Có", "Không")</f>
        <v>Không</v>
      </c>
      <c r="U18" s="10" t="str">
        <f>IF(ISNUMBER(SEARCH(Table1[[#Headers],[7516]], C18)), "Có", "Không")</f>
        <v>Không</v>
      </c>
    </row>
    <row r="19" spans="1:21" x14ac:dyDescent="0.3">
      <c r="A19" s="2" t="s">
        <v>3</v>
      </c>
      <c r="B19" s="1" t="s">
        <v>38</v>
      </c>
      <c r="C19" s="1" t="s">
        <v>39</v>
      </c>
      <c r="D19" s="1" t="str">
        <f t="shared" si="0"/>
        <v>Không</v>
      </c>
      <c r="E19" s="3" t="str">
        <f t="shared" si="1"/>
        <v>Không</v>
      </c>
      <c r="F19" s="1" t="str">
        <f>IF(ISNUMBER(SEARCH(Table1[[#Headers],[17080]], C19)), "Có", "Không")</f>
        <v>Không</v>
      </c>
      <c r="G19" s="1" t="str">
        <f>IF(ISNUMBER(SEARCH(Table1[[#Headers],[16202]], C19)), "Có", "Không")</f>
        <v>Có</v>
      </c>
      <c r="H19" t="str">
        <f>IF(ISNUMBER(SEARCH(Table1[[#Headers],[17421]], C19)), "Có", "Không")</f>
        <v>Không</v>
      </c>
      <c r="I19" t="str">
        <f>IF(ISNUMBER(SEARCH(Table1[[#Headers],[16336]], C19)), "Có", "Không")</f>
        <v>Không</v>
      </c>
      <c r="J19" t="str">
        <f>IF(ISNUMBER(SEARCH(Table1[[#Headers],[17397]], C19)), "Có", "Không")</f>
        <v>Không</v>
      </c>
      <c r="K19" t="str">
        <f>IF(ISNUMBER(SEARCH(Table1[[#Headers],[17428]], C19)), "Có", "Không")</f>
        <v>Không</v>
      </c>
      <c r="L19" t="str">
        <f>IF(ISNUMBER(SEARCH(Table1[[#Headers],[16573]], C19)), "Có", "Không")</f>
        <v>Không</v>
      </c>
      <c r="M19" t="str">
        <f>IF(ISNUMBER(SEARCH(Table1[[#Headers],[17419]], C19)), "Có", "Không")</f>
        <v>Không</v>
      </c>
      <c r="N19" t="str">
        <f>IF(ISNUMBER(SEARCH(Table1[[#Headers],[17008]], C19)), "Có", "Không")</f>
        <v>Không</v>
      </c>
      <c r="O19" t="str">
        <f>IF(ISNUMBER(SEARCH(Table1[[#Headers],[17280]], C19)), "Có", "Không")</f>
        <v>Không</v>
      </c>
      <c r="P19" t="str">
        <f>IF(ISNUMBER(SEARCH(Table1[[#Headers],[17455]], C19)), "Có", "Không")</f>
        <v>Không</v>
      </c>
      <c r="Q19" t="str">
        <f>IF(ISNUMBER(SEARCH(Table1[[#Headers],[17416]], C19)), "Có", "Không")</f>
        <v>Không</v>
      </c>
      <c r="R19" t="str">
        <f>IF(ISNUMBER(SEARCH(Table1[[#Headers],[11840]], C19)), "Có", "Không")</f>
        <v>Không</v>
      </c>
      <c r="S19" t="str">
        <f>IF(ISNUMBER(SEARCH(Table1[[#Headers],[14369]], C19)), "Có", "Không")</f>
        <v>Không</v>
      </c>
      <c r="T19" t="str">
        <f>IF(ISNUMBER(SEARCH(Table1[[#Headers],[17432]], C19)), "Có", "Không")</f>
        <v>Không</v>
      </c>
      <c r="U19" s="10" t="str">
        <f>IF(ISNUMBER(SEARCH(Table1[[#Headers],[7516]], C19)), "Có", "Không")</f>
        <v>Không</v>
      </c>
    </row>
    <row r="20" spans="1:21" x14ac:dyDescent="0.3">
      <c r="A20" s="2" t="s">
        <v>3</v>
      </c>
      <c r="B20" s="1" t="s">
        <v>40</v>
      </c>
      <c r="C20" s="1" t="s">
        <v>41</v>
      </c>
      <c r="D20" s="1" t="str">
        <f t="shared" si="0"/>
        <v>Không</v>
      </c>
      <c r="E20" s="3" t="str">
        <f t="shared" si="1"/>
        <v>Không</v>
      </c>
      <c r="F20" s="1" t="str">
        <f>IF(ISNUMBER(SEARCH(Table1[[#Headers],[17080]], C20)), "Có", "Không")</f>
        <v>Không</v>
      </c>
      <c r="G20" s="1" t="str">
        <f>IF(ISNUMBER(SEARCH(Table1[[#Headers],[16202]], C20)), "Có", "Không")</f>
        <v>Có</v>
      </c>
      <c r="H20" t="str">
        <f>IF(ISNUMBER(SEARCH(Table1[[#Headers],[17421]], C20)), "Có", "Không")</f>
        <v>Không</v>
      </c>
      <c r="I20" t="str">
        <f>IF(ISNUMBER(SEARCH(Table1[[#Headers],[16336]], C20)), "Có", "Không")</f>
        <v>Không</v>
      </c>
      <c r="J20" t="str">
        <f>IF(ISNUMBER(SEARCH(Table1[[#Headers],[17397]], C20)), "Có", "Không")</f>
        <v>Không</v>
      </c>
      <c r="K20" t="str">
        <f>IF(ISNUMBER(SEARCH(Table1[[#Headers],[17428]], C20)), "Có", "Không")</f>
        <v>Không</v>
      </c>
      <c r="L20" t="str">
        <f>IF(ISNUMBER(SEARCH(Table1[[#Headers],[16573]], C20)), "Có", "Không")</f>
        <v>Không</v>
      </c>
      <c r="M20" t="str">
        <f>IF(ISNUMBER(SEARCH(Table1[[#Headers],[17419]], C20)), "Có", "Không")</f>
        <v>Không</v>
      </c>
      <c r="N20" t="str">
        <f>IF(ISNUMBER(SEARCH(Table1[[#Headers],[17008]], C20)), "Có", "Không")</f>
        <v>Không</v>
      </c>
      <c r="O20" t="str">
        <f>IF(ISNUMBER(SEARCH(Table1[[#Headers],[17280]], C20)), "Có", "Không")</f>
        <v>Không</v>
      </c>
      <c r="P20" t="str">
        <f>IF(ISNUMBER(SEARCH(Table1[[#Headers],[17455]], C20)), "Có", "Không")</f>
        <v>Không</v>
      </c>
      <c r="Q20" t="str">
        <f>IF(ISNUMBER(SEARCH(Table1[[#Headers],[17416]], C20)), "Có", "Không")</f>
        <v>Không</v>
      </c>
      <c r="R20" t="str">
        <f>IF(ISNUMBER(SEARCH(Table1[[#Headers],[11840]], C20)), "Có", "Không")</f>
        <v>Không</v>
      </c>
      <c r="S20" t="str">
        <f>IF(ISNUMBER(SEARCH(Table1[[#Headers],[14369]], C20)), "Có", "Không")</f>
        <v>Không</v>
      </c>
      <c r="T20" t="str">
        <f>IF(ISNUMBER(SEARCH(Table1[[#Headers],[17432]], C20)), "Có", "Không")</f>
        <v>Không</v>
      </c>
      <c r="U20" s="10" t="str">
        <f>IF(ISNUMBER(SEARCH(Table1[[#Headers],[7516]], C20)), "Có", "Không")</f>
        <v>Không</v>
      </c>
    </row>
    <row r="21" spans="1:21" x14ac:dyDescent="0.3">
      <c r="A21" s="2" t="s">
        <v>3</v>
      </c>
      <c r="B21" s="1" t="s">
        <v>42</v>
      </c>
      <c r="C21" s="1" t="s">
        <v>43</v>
      </c>
      <c r="D21" s="1" t="str">
        <f t="shared" si="0"/>
        <v>Không</v>
      </c>
      <c r="E21" s="3" t="str">
        <f t="shared" si="1"/>
        <v>Không</v>
      </c>
      <c r="F21" s="1" t="str">
        <f>IF(ISNUMBER(SEARCH(Table1[[#Headers],[17080]], C21)), "Có", "Không")</f>
        <v>Không</v>
      </c>
      <c r="G21" s="1" t="str">
        <f>IF(ISNUMBER(SEARCH(Table1[[#Headers],[16202]], C21)), "Có", "Không")</f>
        <v>Không</v>
      </c>
      <c r="H21" t="str">
        <f>IF(ISNUMBER(SEARCH(Table1[[#Headers],[17421]], C21)), "Có", "Không")</f>
        <v>Không</v>
      </c>
      <c r="I21" t="str">
        <f>IF(ISNUMBER(SEARCH(Table1[[#Headers],[16336]], C21)), "Có", "Không")</f>
        <v>Không</v>
      </c>
      <c r="J21" t="str">
        <f>IF(ISNUMBER(SEARCH(Table1[[#Headers],[17397]], C21)), "Có", "Không")</f>
        <v>Không</v>
      </c>
      <c r="K21" t="str">
        <f>IF(ISNUMBER(SEARCH(Table1[[#Headers],[17428]], C21)), "Có", "Không")</f>
        <v>Không</v>
      </c>
      <c r="L21" t="str">
        <f>IF(ISNUMBER(SEARCH(Table1[[#Headers],[16573]], C21)), "Có", "Không")</f>
        <v>Không</v>
      </c>
      <c r="M21" t="str">
        <f>IF(ISNUMBER(SEARCH(Table1[[#Headers],[17419]], C21)), "Có", "Không")</f>
        <v>Không</v>
      </c>
      <c r="N21" t="str">
        <f>IF(ISNUMBER(SEARCH(Table1[[#Headers],[17008]], C21)), "Có", "Không")</f>
        <v>Không</v>
      </c>
      <c r="O21" t="str">
        <f>IF(ISNUMBER(SEARCH(Table1[[#Headers],[17280]], C21)), "Có", "Không")</f>
        <v>Không</v>
      </c>
      <c r="P21" t="str">
        <f>IF(ISNUMBER(SEARCH(Table1[[#Headers],[17455]], C21)), "Có", "Không")</f>
        <v>Không</v>
      </c>
      <c r="Q21" t="str">
        <f>IF(ISNUMBER(SEARCH(Table1[[#Headers],[17416]], C21)), "Có", "Không")</f>
        <v>Không</v>
      </c>
      <c r="R21" t="str">
        <f>IF(ISNUMBER(SEARCH(Table1[[#Headers],[11840]], C21)), "Có", "Không")</f>
        <v>Không</v>
      </c>
      <c r="S21" t="str">
        <f>IF(ISNUMBER(SEARCH(Table1[[#Headers],[14369]], C21)), "Có", "Không")</f>
        <v>Không</v>
      </c>
      <c r="T21" t="str">
        <f>IF(ISNUMBER(SEARCH(Table1[[#Headers],[17432]], C21)), "Có", "Không")</f>
        <v>Không</v>
      </c>
      <c r="U21" s="10" t="str">
        <f>IF(ISNUMBER(SEARCH(Table1[[#Headers],[7516]], C21)), "Có", "Không")</f>
        <v>Không</v>
      </c>
    </row>
    <row r="22" spans="1:21" x14ac:dyDescent="0.3">
      <c r="A22" s="2" t="s">
        <v>3</v>
      </c>
      <c r="B22" s="1" t="s">
        <v>44</v>
      </c>
      <c r="C22" s="1" t="s">
        <v>45</v>
      </c>
      <c r="D22" s="1" t="str">
        <f t="shared" si="0"/>
        <v>Không</v>
      </c>
      <c r="E22" s="3" t="str">
        <f t="shared" si="1"/>
        <v>Không</v>
      </c>
      <c r="F22" s="1" t="str">
        <f>IF(ISNUMBER(SEARCH(Table1[[#Headers],[17080]], C22)), "Có", "Không")</f>
        <v>Không</v>
      </c>
      <c r="G22" s="1" t="str">
        <f>IF(ISNUMBER(SEARCH(Table1[[#Headers],[16202]], C22)), "Có", "Không")</f>
        <v>Không</v>
      </c>
      <c r="H22" t="str">
        <f>IF(ISNUMBER(SEARCH(Table1[[#Headers],[17421]], C22)), "Có", "Không")</f>
        <v>Không</v>
      </c>
      <c r="I22" t="str">
        <f>IF(ISNUMBER(SEARCH(Table1[[#Headers],[16336]], C22)), "Có", "Không")</f>
        <v>Không</v>
      </c>
      <c r="J22" t="str">
        <f>IF(ISNUMBER(SEARCH(Table1[[#Headers],[17397]], C22)), "Có", "Không")</f>
        <v>Không</v>
      </c>
      <c r="K22" t="str">
        <f>IF(ISNUMBER(SEARCH(Table1[[#Headers],[17428]], C22)), "Có", "Không")</f>
        <v>Không</v>
      </c>
      <c r="L22" t="str">
        <f>IF(ISNUMBER(SEARCH(Table1[[#Headers],[16573]], C22)), "Có", "Không")</f>
        <v>Không</v>
      </c>
      <c r="M22" t="str">
        <f>IF(ISNUMBER(SEARCH(Table1[[#Headers],[17419]], C22)), "Có", "Không")</f>
        <v>Không</v>
      </c>
      <c r="N22" t="str">
        <f>IF(ISNUMBER(SEARCH(Table1[[#Headers],[17008]], C22)), "Có", "Không")</f>
        <v>Không</v>
      </c>
      <c r="O22" t="str">
        <f>IF(ISNUMBER(SEARCH(Table1[[#Headers],[17280]], C22)), "Có", "Không")</f>
        <v>Không</v>
      </c>
      <c r="P22" t="str">
        <f>IF(ISNUMBER(SEARCH(Table1[[#Headers],[17455]], C22)), "Có", "Không")</f>
        <v>Không</v>
      </c>
      <c r="Q22" t="str">
        <f>IF(ISNUMBER(SEARCH(Table1[[#Headers],[17416]], C22)), "Có", "Không")</f>
        <v>Không</v>
      </c>
      <c r="R22" t="str">
        <f>IF(ISNUMBER(SEARCH(Table1[[#Headers],[11840]], C22)), "Có", "Không")</f>
        <v>Không</v>
      </c>
      <c r="S22" t="str">
        <f>IF(ISNUMBER(SEARCH(Table1[[#Headers],[14369]], C22)), "Có", "Không")</f>
        <v>Không</v>
      </c>
      <c r="T22" t="str">
        <f>IF(ISNUMBER(SEARCH(Table1[[#Headers],[17432]], C22)), "Có", "Không")</f>
        <v>Không</v>
      </c>
      <c r="U22" s="10" t="str">
        <f>IF(ISNUMBER(SEARCH(Table1[[#Headers],[7516]], C22)), "Có", "Không")</f>
        <v>Không</v>
      </c>
    </row>
    <row r="23" spans="1:21" x14ac:dyDescent="0.3">
      <c r="A23" s="2" t="s">
        <v>3</v>
      </c>
      <c r="B23" s="1" t="s">
        <v>46</v>
      </c>
      <c r="C23" s="1" t="s">
        <v>47</v>
      </c>
      <c r="D23" s="1" t="str">
        <f t="shared" si="0"/>
        <v>Không</v>
      </c>
      <c r="E23" s="3" t="str">
        <f t="shared" si="1"/>
        <v>Không</v>
      </c>
      <c r="F23" s="1" t="str">
        <f>IF(ISNUMBER(SEARCH(Table1[[#Headers],[17080]], C23)), "Có", "Không")</f>
        <v>Không</v>
      </c>
      <c r="G23" s="1" t="str">
        <f>IF(ISNUMBER(SEARCH(Table1[[#Headers],[16202]], C23)), "Có", "Không")</f>
        <v>Không</v>
      </c>
      <c r="H23" t="str">
        <f>IF(ISNUMBER(SEARCH(Table1[[#Headers],[17421]], C23)), "Có", "Không")</f>
        <v>Không</v>
      </c>
      <c r="I23" t="str">
        <f>IF(ISNUMBER(SEARCH(Table1[[#Headers],[16336]], C23)), "Có", "Không")</f>
        <v>Không</v>
      </c>
      <c r="J23" t="str">
        <f>IF(ISNUMBER(SEARCH(Table1[[#Headers],[17397]], C23)), "Có", "Không")</f>
        <v>Không</v>
      </c>
      <c r="K23" t="str">
        <f>IF(ISNUMBER(SEARCH(Table1[[#Headers],[17428]], C23)), "Có", "Không")</f>
        <v>Không</v>
      </c>
      <c r="L23" t="str">
        <f>IF(ISNUMBER(SEARCH(Table1[[#Headers],[16573]], C23)), "Có", "Không")</f>
        <v>Không</v>
      </c>
      <c r="M23" t="str">
        <f>IF(ISNUMBER(SEARCH(Table1[[#Headers],[17419]], C23)), "Có", "Không")</f>
        <v>Không</v>
      </c>
      <c r="N23" t="str">
        <f>IF(ISNUMBER(SEARCH(Table1[[#Headers],[17008]], C23)), "Có", "Không")</f>
        <v>Không</v>
      </c>
      <c r="O23" t="str">
        <f>IF(ISNUMBER(SEARCH(Table1[[#Headers],[17280]], C23)), "Có", "Không")</f>
        <v>Không</v>
      </c>
      <c r="P23" t="str">
        <f>IF(ISNUMBER(SEARCH(Table1[[#Headers],[17455]], C23)), "Có", "Không")</f>
        <v>Không</v>
      </c>
      <c r="Q23" t="str">
        <f>IF(ISNUMBER(SEARCH(Table1[[#Headers],[17416]], C23)), "Có", "Không")</f>
        <v>Không</v>
      </c>
      <c r="R23" t="str">
        <f>IF(ISNUMBER(SEARCH(Table1[[#Headers],[11840]], C23)), "Có", "Không")</f>
        <v>Không</v>
      </c>
      <c r="S23" t="str">
        <f>IF(ISNUMBER(SEARCH(Table1[[#Headers],[14369]], C23)), "Có", "Không")</f>
        <v>Không</v>
      </c>
      <c r="T23" t="str">
        <f>IF(ISNUMBER(SEARCH(Table1[[#Headers],[17432]], C23)), "Có", "Không")</f>
        <v>Không</v>
      </c>
      <c r="U23" s="10" t="str">
        <f>IF(ISNUMBER(SEARCH(Table1[[#Headers],[7516]], C23)), "Có", "Không")</f>
        <v>Không</v>
      </c>
    </row>
    <row r="24" spans="1:21" x14ac:dyDescent="0.3">
      <c r="A24" s="2" t="s">
        <v>3</v>
      </c>
      <c r="B24" s="1" t="s">
        <v>48</v>
      </c>
      <c r="C24" s="1">
        <v>16755</v>
      </c>
      <c r="D24" s="1" t="str">
        <f t="shared" si="0"/>
        <v>Không</v>
      </c>
      <c r="E24" s="3" t="str">
        <f t="shared" si="1"/>
        <v>Không</v>
      </c>
      <c r="F24" s="1" t="str">
        <f>IF(ISNUMBER(SEARCH(Table1[[#Headers],[17080]], C24)), "Có", "Không")</f>
        <v>Không</v>
      </c>
      <c r="G24" s="1" t="str">
        <f>IF(ISNUMBER(SEARCH(Table1[[#Headers],[16202]], C24)), "Có", "Không")</f>
        <v>Không</v>
      </c>
      <c r="H24" t="str">
        <f>IF(ISNUMBER(SEARCH(Table1[[#Headers],[17421]], C24)), "Có", "Không")</f>
        <v>Không</v>
      </c>
      <c r="I24" t="str">
        <f>IF(ISNUMBER(SEARCH(Table1[[#Headers],[16336]], C24)), "Có", "Không")</f>
        <v>Không</v>
      </c>
      <c r="J24" t="str">
        <f>IF(ISNUMBER(SEARCH(Table1[[#Headers],[17397]], C24)), "Có", "Không")</f>
        <v>Không</v>
      </c>
      <c r="K24" t="str">
        <f>IF(ISNUMBER(SEARCH(Table1[[#Headers],[17428]], C24)), "Có", "Không")</f>
        <v>Không</v>
      </c>
      <c r="L24" t="str">
        <f>IF(ISNUMBER(SEARCH(Table1[[#Headers],[16573]], C24)), "Có", "Không")</f>
        <v>Không</v>
      </c>
      <c r="M24" t="str">
        <f>IF(ISNUMBER(SEARCH(Table1[[#Headers],[17419]], C24)), "Có", "Không")</f>
        <v>Không</v>
      </c>
      <c r="N24" t="str">
        <f>IF(ISNUMBER(SEARCH(Table1[[#Headers],[17008]], C24)), "Có", "Không")</f>
        <v>Không</v>
      </c>
      <c r="O24" t="str">
        <f>IF(ISNUMBER(SEARCH(Table1[[#Headers],[17280]], C24)), "Có", "Không")</f>
        <v>Không</v>
      </c>
      <c r="P24" t="str">
        <f>IF(ISNUMBER(SEARCH(Table1[[#Headers],[17455]], C24)), "Có", "Không")</f>
        <v>Không</v>
      </c>
      <c r="Q24" t="str">
        <f>IF(ISNUMBER(SEARCH(Table1[[#Headers],[17416]], C24)), "Có", "Không")</f>
        <v>Không</v>
      </c>
      <c r="R24" t="str">
        <f>IF(ISNUMBER(SEARCH(Table1[[#Headers],[11840]], C24)), "Có", "Không")</f>
        <v>Không</v>
      </c>
      <c r="S24" t="str">
        <f>IF(ISNUMBER(SEARCH(Table1[[#Headers],[14369]], C24)), "Có", "Không")</f>
        <v>Không</v>
      </c>
      <c r="T24" t="str">
        <f>IF(ISNUMBER(SEARCH(Table1[[#Headers],[17432]], C24)), "Có", "Không")</f>
        <v>Không</v>
      </c>
      <c r="U24" s="10" t="str">
        <f>IF(ISNUMBER(SEARCH(Table1[[#Headers],[7516]], C24)), "Có", "Không")</f>
        <v>Không</v>
      </c>
    </row>
    <row r="25" spans="1:21" x14ac:dyDescent="0.3">
      <c r="A25" s="2" t="s">
        <v>3</v>
      </c>
      <c r="B25" s="1" t="s">
        <v>49</v>
      </c>
      <c r="C25" s="1">
        <v>16755</v>
      </c>
      <c r="D25" s="1" t="str">
        <f t="shared" si="0"/>
        <v>Không</v>
      </c>
      <c r="E25" s="3" t="str">
        <f t="shared" si="1"/>
        <v>Không</v>
      </c>
      <c r="F25" s="1" t="str">
        <f>IF(ISNUMBER(SEARCH(Table1[[#Headers],[17080]], C25)), "Có", "Không")</f>
        <v>Không</v>
      </c>
      <c r="G25" s="1" t="str">
        <f>IF(ISNUMBER(SEARCH(Table1[[#Headers],[16202]], C25)), "Có", "Không")</f>
        <v>Không</v>
      </c>
      <c r="H25" t="str">
        <f>IF(ISNUMBER(SEARCH(Table1[[#Headers],[17421]], C25)), "Có", "Không")</f>
        <v>Không</v>
      </c>
      <c r="I25" t="str">
        <f>IF(ISNUMBER(SEARCH(Table1[[#Headers],[16336]], C25)), "Có", "Không")</f>
        <v>Không</v>
      </c>
      <c r="J25" t="str">
        <f>IF(ISNUMBER(SEARCH(Table1[[#Headers],[17397]], C25)), "Có", "Không")</f>
        <v>Không</v>
      </c>
      <c r="K25" t="str">
        <f>IF(ISNUMBER(SEARCH(Table1[[#Headers],[17428]], C25)), "Có", "Không")</f>
        <v>Không</v>
      </c>
      <c r="L25" t="str">
        <f>IF(ISNUMBER(SEARCH(Table1[[#Headers],[16573]], C25)), "Có", "Không")</f>
        <v>Không</v>
      </c>
      <c r="M25" t="str">
        <f>IF(ISNUMBER(SEARCH(Table1[[#Headers],[17419]], C25)), "Có", "Không")</f>
        <v>Không</v>
      </c>
      <c r="N25" t="str">
        <f>IF(ISNUMBER(SEARCH(Table1[[#Headers],[17008]], C25)), "Có", "Không")</f>
        <v>Không</v>
      </c>
      <c r="O25" t="str">
        <f>IF(ISNUMBER(SEARCH(Table1[[#Headers],[17280]], C25)), "Có", "Không")</f>
        <v>Không</v>
      </c>
      <c r="P25" t="str">
        <f>IF(ISNUMBER(SEARCH(Table1[[#Headers],[17455]], C25)), "Có", "Không")</f>
        <v>Không</v>
      </c>
      <c r="Q25" t="str">
        <f>IF(ISNUMBER(SEARCH(Table1[[#Headers],[17416]], C25)), "Có", "Không")</f>
        <v>Không</v>
      </c>
      <c r="R25" t="str">
        <f>IF(ISNUMBER(SEARCH(Table1[[#Headers],[11840]], C25)), "Có", "Không")</f>
        <v>Không</v>
      </c>
      <c r="S25" t="str">
        <f>IF(ISNUMBER(SEARCH(Table1[[#Headers],[14369]], C25)), "Có", "Không")</f>
        <v>Không</v>
      </c>
      <c r="T25" t="str">
        <f>IF(ISNUMBER(SEARCH(Table1[[#Headers],[17432]], C25)), "Có", "Không")</f>
        <v>Không</v>
      </c>
      <c r="U25" s="10" t="str">
        <f>IF(ISNUMBER(SEARCH(Table1[[#Headers],[7516]], C25)), "Có", "Không")</f>
        <v>Không</v>
      </c>
    </row>
    <row r="26" spans="1:21" x14ac:dyDescent="0.3">
      <c r="A26" s="2" t="s">
        <v>3</v>
      </c>
      <c r="B26" s="1" t="s">
        <v>50</v>
      </c>
      <c r="C26" s="1" t="s">
        <v>51</v>
      </c>
      <c r="D26" s="1" t="str">
        <f t="shared" si="0"/>
        <v>Không</v>
      </c>
      <c r="E26" s="3" t="str">
        <f t="shared" si="1"/>
        <v>Không</v>
      </c>
      <c r="F26" s="1" t="str">
        <f>IF(ISNUMBER(SEARCH(Table1[[#Headers],[17080]], C26)), "Có", "Không")</f>
        <v>Không</v>
      </c>
      <c r="G26" s="1" t="str">
        <f>IF(ISNUMBER(SEARCH(Table1[[#Headers],[16202]], C26)), "Có", "Không")</f>
        <v>Không</v>
      </c>
      <c r="H26" t="str">
        <f>IF(ISNUMBER(SEARCH(Table1[[#Headers],[17421]], C26)), "Có", "Không")</f>
        <v>Không</v>
      </c>
      <c r="I26" t="str">
        <f>IF(ISNUMBER(SEARCH(Table1[[#Headers],[16336]], C26)), "Có", "Không")</f>
        <v>Không</v>
      </c>
      <c r="J26" t="str">
        <f>IF(ISNUMBER(SEARCH(Table1[[#Headers],[17397]], C26)), "Có", "Không")</f>
        <v>Không</v>
      </c>
      <c r="K26" t="str">
        <f>IF(ISNUMBER(SEARCH(Table1[[#Headers],[17428]], C26)), "Có", "Không")</f>
        <v>Không</v>
      </c>
      <c r="L26" t="str">
        <f>IF(ISNUMBER(SEARCH(Table1[[#Headers],[16573]], C26)), "Có", "Không")</f>
        <v>Không</v>
      </c>
      <c r="M26" t="str">
        <f>IF(ISNUMBER(SEARCH(Table1[[#Headers],[17419]], C26)), "Có", "Không")</f>
        <v>Không</v>
      </c>
      <c r="N26" t="str">
        <f>IF(ISNUMBER(SEARCH(Table1[[#Headers],[17008]], C26)), "Có", "Không")</f>
        <v>Không</v>
      </c>
      <c r="O26" t="str">
        <f>IF(ISNUMBER(SEARCH(Table1[[#Headers],[17280]], C26)), "Có", "Không")</f>
        <v>Không</v>
      </c>
      <c r="P26" t="str">
        <f>IF(ISNUMBER(SEARCH(Table1[[#Headers],[17455]], C26)), "Có", "Không")</f>
        <v>Không</v>
      </c>
      <c r="Q26" t="str">
        <f>IF(ISNUMBER(SEARCH(Table1[[#Headers],[17416]], C26)), "Có", "Không")</f>
        <v>Không</v>
      </c>
      <c r="R26" t="str">
        <f>IF(ISNUMBER(SEARCH(Table1[[#Headers],[11840]], C26)), "Có", "Không")</f>
        <v>Không</v>
      </c>
      <c r="S26" t="str">
        <f>IF(ISNUMBER(SEARCH(Table1[[#Headers],[14369]], C26)), "Có", "Không")</f>
        <v>Không</v>
      </c>
      <c r="T26" t="str">
        <f>IF(ISNUMBER(SEARCH(Table1[[#Headers],[17432]], C26)), "Có", "Không")</f>
        <v>Không</v>
      </c>
      <c r="U26" s="10" t="str">
        <f>IF(ISNUMBER(SEARCH(Table1[[#Headers],[7516]], C26)), "Có", "Không")</f>
        <v>Không</v>
      </c>
    </row>
    <row r="27" spans="1:21" x14ac:dyDescent="0.3">
      <c r="A27" s="2" t="s">
        <v>3</v>
      </c>
      <c r="B27" s="1" t="s">
        <v>52</v>
      </c>
      <c r="C27" s="1" t="s">
        <v>53</v>
      </c>
      <c r="D27" s="1" t="str">
        <f t="shared" si="0"/>
        <v>Không</v>
      </c>
      <c r="E27" s="3" t="str">
        <f t="shared" si="1"/>
        <v>Không</v>
      </c>
      <c r="F27" s="1" t="str">
        <f>IF(ISNUMBER(SEARCH(Table1[[#Headers],[17080]], C27)), "Có", "Không")</f>
        <v>Không</v>
      </c>
      <c r="G27" s="1" t="str">
        <f>IF(ISNUMBER(SEARCH(Table1[[#Headers],[16202]], C27)), "Có", "Không")</f>
        <v>Không</v>
      </c>
      <c r="H27" t="str">
        <f>IF(ISNUMBER(SEARCH(Table1[[#Headers],[17421]], C27)), "Có", "Không")</f>
        <v>Không</v>
      </c>
      <c r="I27" t="str">
        <f>IF(ISNUMBER(SEARCH(Table1[[#Headers],[16336]], C27)), "Có", "Không")</f>
        <v>Không</v>
      </c>
      <c r="J27" t="str">
        <f>IF(ISNUMBER(SEARCH(Table1[[#Headers],[17397]], C27)), "Có", "Không")</f>
        <v>Không</v>
      </c>
      <c r="K27" t="str">
        <f>IF(ISNUMBER(SEARCH(Table1[[#Headers],[17428]], C27)), "Có", "Không")</f>
        <v>Không</v>
      </c>
      <c r="L27" t="str">
        <f>IF(ISNUMBER(SEARCH(Table1[[#Headers],[16573]], C27)), "Có", "Không")</f>
        <v>Không</v>
      </c>
      <c r="M27" t="str">
        <f>IF(ISNUMBER(SEARCH(Table1[[#Headers],[17419]], C27)), "Có", "Không")</f>
        <v>Không</v>
      </c>
      <c r="N27" t="str">
        <f>IF(ISNUMBER(SEARCH(Table1[[#Headers],[17008]], C27)), "Có", "Không")</f>
        <v>Không</v>
      </c>
      <c r="O27" t="str">
        <f>IF(ISNUMBER(SEARCH(Table1[[#Headers],[17280]], C27)), "Có", "Không")</f>
        <v>Không</v>
      </c>
      <c r="P27" t="str">
        <f>IF(ISNUMBER(SEARCH(Table1[[#Headers],[17455]], C27)), "Có", "Không")</f>
        <v>Không</v>
      </c>
      <c r="Q27" t="str">
        <f>IF(ISNUMBER(SEARCH(Table1[[#Headers],[17416]], C27)), "Có", "Không")</f>
        <v>Không</v>
      </c>
      <c r="R27" t="str">
        <f>IF(ISNUMBER(SEARCH(Table1[[#Headers],[11840]], C27)), "Có", "Không")</f>
        <v>Không</v>
      </c>
      <c r="S27" t="str">
        <f>IF(ISNUMBER(SEARCH(Table1[[#Headers],[14369]], C27)), "Có", "Không")</f>
        <v>Không</v>
      </c>
      <c r="T27" t="str">
        <f>IF(ISNUMBER(SEARCH(Table1[[#Headers],[17432]], C27)), "Có", "Không")</f>
        <v>Không</v>
      </c>
      <c r="U27" s="10" t="str">
        <f>IF(ISNUMBER(SEARCH(Table1[[#Headers],[7516]], C27)), "Có", "Không")</f>
        <v>Không</v>
      </c>
    </row>
    <row r="28" spans="1:21" x14ac:dyDescent="0.3">
      <c r="A28" s="2" t="s">
        <v>3</v>
      </c>
      <c r="B28" s="1" t="s">
        <v>54</v>
      </c>
      <c r="C28" s="1" t="s">
        <v>55</v>
      </c>
      <c r="D28" s="1" t="str">
        <f t="shared" si="0"/>
        <v>Không</v>
      </c>
      <c r="E28" s="3" t="str">
        <f t="shared" si="1"/>
        <v>Không</v>
      </c>
      <c r="F28" s="1" t="str">
        <f>IF(ISNUMBER(SEARCH(Table1[[#Headers],[17080]], C28)), "Có", "Không")</f>
        <v>Không</v>
      </c>
      <c r="G28" s="1" t="str">
        <f>IF(ISNUMBER(SEARCH(Table1[[#Headers],[16202]], C28)), "Có", "Không")</f>
        <v>Không</v>
      </c>
      <c r="H28" t="str">
        <f>IF(ISNUMBER(SEARCH(Table1[[#Headers],[17421]], C28)), "Có", "Không")</f>
        <v>Không</v>
      </c>
      <c r="I28" t="str">
        <f>IF(ISNUMBER(SEARCH(Table1[[#Headers],[16336]], C28)), "Có", "Không")</f>
        <v>Không</v>
      </c>
      <c r="J28" t="str">
        <f>IF(ISNUMBER(SEARCH(Table1[[#Headers],[17397]], C28)), "Có", "Không")</f>
        <v>Không</v>
      </c>
      <c r="K28" t="str">
        <f>IF(ISNUMBER(SEARCH(Table1[[#Headers],[17428]], C28)), "Có", "Không")</f>
        <v>Không</v>
      </c>
      <c r="L28" t="str">
        <f>IF(ISNUMBER(SEARCH(Table1[[#Headers],[16573]], C28)), "Có", "Không")</f>
        <v>Không</v>
      </c>
      <c r="M28" t="str">
        <f>IF(ISNUMBER(SEARCH(Table1[[#Headers],[17419]], C28)), "Có", "Không")</f>
        <v>Không</v>
      </c>
      <c r="N28" t="str">
        <f>IF(ISNUMBER(SEARCH(Table1[[#Headers],[17008]], C28)), "Có", "Không")</f>
        <v>Không</v>
      </c>
      <c r="O28" t="str">
        <f>IF(ISNUMBER(SEARCH(Table1[[#Headers],[17280]], C28)), "Có", "Không")</f>
        <v>Không</v>
      </c>
      <c r="P28" t="str">
        <f>IF(ISNUMBER(SEARCH(Table1[[#Headers],[17455]], C28)), "Có", "Không")</f>
        <v>Không</v>
      </c>
      <c r="Q28" t="str">
        <f>IF(ISNUMBER(SEARCH(Table1[[#Headers],[17416]], C28)), "Có", "Không")</f>
        <v>Không</v>
      </c>
      <c r="R28" t="str">
        <f>IF(ISNUMBER(SEARCH(Table1[[#Headers],[11840]], C28)), "Có", "Không")</f>
        <v>Không</v>
      </c>
      <c r="S28" t="str">
        <f>IF(ISNUMBER(SEARCH(Table1[[#Headers],[14369]], C28)), "Có", "Không")</f>
        <v>Không</v>
      </c>
      <c r="T28" t="str">
        <f>IF(ISNUMBER(SEARCH(Table1[[#Headers],[17432]], C28)), "Có", "Không")</f>
        <v>Không</v>
      </c>
      <c r="U28" s="10" t="str">
        <f>IF(ISNUMBER(SEARCH(Table1[[#Headers],[7516]], C28)), "Có", "Không")</f>
        <v>Không</v>
      </c>
    </row>
    <row r="29" spans="1:21" x14ac:dyDescent="0.3">
      <c r="A29" s="2" t="s">
        <v>3</v>
      </c>
      <c r="B29" s="1" t="s">
        <v>56</v>
      </c>
      <c r="C29" s="1">
        <v>14</v>
      </c>
      <c r="D29" s="1" t="str">
        <f t="shared" si="0"/>
        <v>Không</v>
      </c>
      <c r="E29" s="3" t="str">
        <f t="shared" si="1"/>
        <v>Không</v>
      </c>
      <c r="F29" s="1" t="str">
        <f>IF(ISNUMBER(SEARCH(Table1[[#Headers],[17080]], C29)), "Có", "Không")</f>
        <v>Không</v>
      </c>
      <c r="G29" s="1" t="str">
        <f>IF(ISNUMBER(SEARCH(Table1[[#Headers],[16202]], C29)), "Có", "Không")</f>
        <v>Không</v>
      </c>
      <c r="H29" t="str">
        <f>IF(ISNUMBER(SEARCH(Table1[[#Headers],[17421]], C29)), "Có", "Không")</f>
        <v>Không</v>
      </c>
      <c r="I29" t="str">
        <f>IF(ISNUMBER(SEARCH(Table1[[#Headers],[16336]], C29)), "Có", "Không")</f>
        <v>Không</v>
      </c>
      <c r="J29" t="str">
        <f>IF(ISNUMBER(SEARCH(Table1[[#Headers],[17397]], C29)), "Có", "Không")</f>
        <v>Không</v>
      </c>
      <c r="K29" t="str">
        <f>IF(ISNUMBER(SEARCH(Table1[[#Headers],[17428]], C29)), "Có", "Không")</f>
        <v>Không</v>
      </c>
      <c r="L29" t="str">
        <f>IF(ISNUMBER(SEARCH(Table1[[#Headers],[16573]], C29)), "Có", "Không")</f>
        <v>Không</v>
      </c>
      <c r="M29" t="str">
        <f>IF(ISNUMBER(SEARCH(Table1[[#Headers],[17419]], C29)), "Có", "Không")</f>
        <v>Không</v>
      </c>
      <c r="N29" t="str">
        <f>IF(ISNUMBER(SEARCH(Table1[[#Headers],[17008]], C29)), "Có", "Không")</f>
        <v>Không</v>
      </c>
      <c r="O29" t="str">
        <f>IF(ISNUMBER(SEARCH(Table1[[#Headers],[17280]], C29)), "Có", "Không")</f>
        <v>Không</v>
      </c>
      <c r="P29" t="str">
        <f>IF(ISNUMBER(SEARCH(Table1[[#Headers],[17455]], C29)), "Có", "Không")</f>
        <v>Không</v>
      </c>
      <c r="Q29" t="str">
        <f>IF(ISNUMBER(SEARCH(Table1[[#Headers],[17416]], C29)), "Có", "Không")</f>
        <v>Không</v>
      </c>
      <c r="R29" t="str">
        <f>IF(ISNUMBER(SEARCH(Table1[[#Headers],[11840]], C29)), "Có", "Không")</f>
        <v>Không</v>
      </c>
      <c r="S29" t="str">
        <f>IF(ISNUMBER(SEARCH(Table1[[#Headers],[14369]], C29)), "Có", "Không")</f>
        <v>Không</v>
      </c>
      <c r="T29" t="str">
        <f>IF(ISNUMBER(SEARCH(Table1[[#Headers],[17432]], C29)), "Có", "Không")</f>
        <v>Không</v>
      </c>
      <c r="U29" s="10" t="str">
        <f>IF(ISNUMBER(SEARCH(Table1[[#Headers],[7516]], C29)), "Có", "Không")</f>
        <v>Không</v>
      </c>
    </row>
    <row r="30" spans="1:21" x14ac:dyDescent="0.3">
      <c r="A30" s="2" t="s">
        <v>3</v>
      </c>
      <c r="B30" s="1" t="s">
        <v>57</v>
      </c>
      <c r="C30" s="1" t="s">
        <v>58</v>
      </c>
      <c r="D30" s="1" t="str">
        <f t="shared" si="0"/>
        <v>Không</v>
      </c>
      <c r="E30" s="3" t="str">
        <f t="shared" si="1"/>
        <v>Không</v>
      </c>
      <c r="F30" s="1" t="str">
        <f>IF(ISNUMBER(SEARCH(Table1[[#Headers],[17080]], C30)), "Có", "Không")</f>
        <v>Không</v>
      </c>
      <c r="G30" s="1" t="str">
        <f>IF(ISNUMBER(SEARCH(Table1[[#Headers],[16202]], C30)), "Có", "Không")</f>
        <v>Không</v>
      </c>
      <c r="H30" t="str">
        <f>IF(ISNUMBER(SEARCH(Table1[[#Headers],[17421]], C30)), "Có", "Không")</f>
        <v>Không</v>
      </c>
      <c r="I30" t="str">
        <f>IF(ISNUMBER(SEARCH(Table1[[#Headers],[16336]], C30)), "Có", "Không")</f>
        <v>Không</v>
      </c>
      <c r="J30" t="str">
        <f>IF(ISNUMBER(SEARCH(Table1[[#Headers],[17397]], C30)), "Có", "Không")</f>
        <v>Không</v>
      </c>
      <c r="K30" t="str">
        <f>IF(ISNUMBER(SEARCH(Table1[[#Headers],[17428]], C30)), "Có", "Không")</f>
        <v>Không</v>
      </c>
      <c r="L30" t="str">
        <f>IF(ISNUMBER(SEARCH(Table1[[#Headers],[16573]], C30)), "Có", "Không")</f>
        <v>Không</v>
      </c>
      <c r="M30" t="str">
        <f>IF(ISNUMBER(SEARCH(Table1[[#Headers],[17419]], C30)), "Có", "Không")</f>
        <v>Không</v>
      </c>
      <c r="N30" t="str">
        <f>IF(ISNUMBER(SEARCH(Table1[[#Headers],[17008]], C30)), "Có", "Không")</f>
        <v>Không</v>
      </c>
      <c r="O30" t="str">
        <f>IF(ISNUMBER(SEARCH(Table1[[#Headers],[17280]], C30)), "Có", "Không")</f>
        <v>Không</v>
      </c>
      <c r="P30" t="str">
        <f>IF(ISNUMBER(SEARCH(Table1[[#Headers],[17455]], C30)), "Có", "Không")</f>
        <v>Không</v>
      </c>
      <c r="Q30" t="str">
        <f>IF(ISNUMBER(SEARCH(Table1[[#Headers],[17416]], C30)), "Có", "Không")</f>
        <v>Không</v>
      </c>
      <c r="R30" t="str">
        <f>IF(ISNUMBER(SEARCH(Table1[[#Headers],[11840]], C30)), "Có", "Không")</f>
        <v>Không</v>
      </c>
      <c r="S30" t="str">
        <f>IF(ISNUMBER(SEARCH(Table1[[#Headers],[14369]], C30)), "Có", "Không")</f>
        <v>Không</v>
      </c>
      <c r="T30" t="str">
        <f>IF(ISNUMBER(SEARCH(Table1[[#Headers],[17432]], C30)), "Có", "Không")</f>
        <v>Không</v>
      </c>
      <c r="U30" s="10" t="str">
        <f>IF(ISNUMBER(SEARCH(Table1[[#Headers],[7516]], C30)), "Có", "Không")</f>
        <v>Không</v>
      </c>
    </row>
    <row r="31" spans="1:21" x14ac:dyDescent="0.3">
      <c r="A31" s="2" t="s">
        <v>3</v>
      </c>
      <c r="B31" s="1" t="s">
        <v>59</v>
      </c>
      <c r="C31" s="1" t="s">
        <v>55</v>
      </c>
      <c r="D31" s="1" t="str">
        <f t="shared" si="0"/>
        <v>Không</v>
      </c>
      <c r="E31" s="3" t="str">
        <f t="shared" si="1"/>
        <v>Không</v>
      </c>
      <c r="F31" s="1" t="str">
        <f>IF(ISNUMBER(SEARCH(Table1[[#Headers],[17080]], C31)), "Có", "Không")</f>
        <v>Không</v>
      </c>
      <c r="G31" s="1" t="str">
        <f>IF(ISNUMBER(SEARCH(Table1[[#Headers],[16202]], C31)), "Có", "Không")</f>
        <v>Không</v>
      </c>
      <c r="H31" t="str">
        <f>IF(ISNUMBER(SEARCH(Table1[[#Headers],[17421]], C31)), "Có", "Không")</f>
        <v>Không</v>
      </c>
      <c r="I31" t="str">
        <f>IF(ISNUMBER(SEARCH(Table1[[#Headers],[16336]], C31)), "Có", "Không")</f>
        <v>Không</v>
      </c>
      <c r="J31" t="str">
        <f>IF(ISNUMBER(SEARCH(Table1[[#Headers],[17397]], C31)), "Có", "Không")</f>
        <v>Không</v>
      </c>
      <c r="K31" t="str">
        <f>IF(ISNUMBER(SEARCH(Table1[[#Headers],[17428]], C31)), "Có", "Không")</f>
        <v>Không</v>
      </c>
      <c r="L31" t="str">
        <f>IF(ISNUMBER(SEARCH(Table1[[#Headers],[16573]], C31)), "Có", "Không")</f>
        <v>Không</v>
      </c>
      <c r="M31" t="str">
        <f>IF(ISNUMBER(SEARCH(Table1[[#Headers],[17419]], C31)), "Có", "Không")</f>
        <v>Không</v>
      </c>
      <c r="N31" t="str">
        <f>IF(ISNUMBER(SEARCH(Table1[[#Headers],[17008]], C31)), "Có", "Không")</f>
        <v>Không</v>
      </c>
      <c r="O31" t="str">
        <f>IF(ISNUMBER(SEARCH(Table1[[#Headers],[17280]], C31)), "Có", "Không")</f>
        <v>Không</v>
      </c>
      <c r="P31" t="str">
        <f>IF(ISNUMBER(SEARCH(Table1[[#Headers],[17455]], C31)), "Có", "Không")</f>
        <v>Không</v>
      </c>
      <c r="Q31" t="str">
        <f>IF(ISNUMBER(SEARCH(Table1[[#Headers],[17416]], C31)), "Có", "Không")</f>
        <v>Không</v>
      </c>
      <c r="R31" t="str">
        <f>IF(ISNUMBER(SEARCH(Table1[[#Headers],[11840]], C31)), "Có", "Không")</f>
        <v>Không</v>
      </c>
      <c r="S31" t="str">
        <f>IF(ISNUMBER(SEARCH(Table1[[#Headers],[14369]], C31)), "Có", "Không")</f>
        <v>Không</v>
      </c>
      <c r="T31" t="str">
        <f>IF(ISNUMBER(SEARCH(Table1[[#Headers],[17432]], C31)), "Có", "Không")</f>
        <v>Không</v>
      </c>
      <c r="U31" s="10" t="str">
        <f>IF(ISNUMBER(SEARCH(Table1[[#Headers],[7516]], C31)), "Có", "Không")</f>
        <v>Không</v>
      </c>
    </row>
    <row r="32" spans="1:21" x14ac:dyDescent="0.3">
      <c r="A32" s="2" t="s">
        <v>3</v>
      </c>
      <c r="B32" s="1" t="s">
        <v>60</v>
      </c>
      <c r="C32" s="1" t="s">
        <v>61</v>
      </c>
      <c r="D32" s="1" t="str">
        <f t="shared" si="0"/>
        <v>Không</v>
      </c>
      <c r="E32" s="3" t="str">
        <f t="shared" si="1"/>
        <v>Không</v>
      </c>
      <c r="F32" s="1" t="str">
        <f>IF(ISNUMBER(SEARCH(Table1[[#Headers],[17080]], C32)), "Có", "Không")</f>
        <v>Không</v>
      </c>
      <c r="G32" s="1" t="str">
        <f>IF(ISNUMBER(SEARCH(Table1[[#Headers],[16202]], C32)), "Có", "Không")</f>
        <v>Không</v>
      </c>
      <c r="H32" t="str">
        <f>IF(ISNUMBER(SEARCH(Table1[[#Headers],[17421]], C32)), "Có", "Không")</f>
        <v>Không</v>
      </c>
      <c r="I32" t="str">
        <f>IF(ISNUMBER(SEARCH(Table1[[#Headers],[16336]], C32)), "Có", "Không")</f>
        <v>Không</v>
      </c>
      <c r="J32" t="str">
        <f>IF(ISNUMBER(SEARCH(Table1[[#Headers],[17397]], C32)), "Có", "Không")</f>
        <v>Không</v>
      </c>
      <c r="K32" t="str">
        <f>IF(ISNUMBER(SEARCH(Table1[[#Headers],[17428]], C32)), "Có", "Không")</f>
        <v>Không</v>
      </c>
      <c r="L32" t="str">
        <f>IF(ISNUMBER(SEARCH(Table1[[#Headers],[16573]], C32)), "Có", "Không")</f>
        <v>Không</v>
      </c>
      <c r="M32" t="str">
        <f>IF(ISNUMBER(SEARCH(Table1[[#Headers],[17419]], C32)), "Có", "Không")</f>
        <v>Không</v>
      </c>
      <c r="N32" t="str">
        <f>IF(ISNUMBER(SEARCH(Table1[[#Headers],[17008]], C32)), "Có", "Không")</f>
        <v>Không</v>
      </c>
      <c r="O32" t="str">
        <f>IF(ISNUMBER(SEARCH(Table1[[#Headers],[17280]], C32)), "Có", "Không")</f>
        <v>Không</v>
      </c>
      <c r="P32" t="str">
        <f>IF(ISNUMBER(SEARCH(Table1[[#Headers],[17455]], C32)), "Có", "Không")</f>
        <v>Không</v>
      </c>
      <c r="Q32" t="str">
        <f>IF(ISNUMBER(SEARCH(Table1[[#Headers],[17416]], C32)), "Có", "Không")</f>
        <v>Không</v>
      </c>
      <c r="R32" t="str">
        <f>IF(ISNUMBER(SEARCH(Table1[[#Headers],[11840]], C32)), "Có", "Không")</f>
        <v>Không</v>
      </c>
      <c r="S32" t="str">
        <f>IF(ISNUMBER(SEARCH(Table1[[#Headers],[14369]], C32)), "Có", "Không")</f>
        <v>Không</v>
      </c>
      <c r="T32" t="str">
        <f>IF(ISNUMBER(SEARCH(Table1[[#Headers],[17432]], C32)), "Có", "Không")</f>
        <v>Không</v>
      </c>
      <c r="U32" s="10" t="str">
        <f>IF(ISNUMBER(SEARCH(Table1[[#Headers],[7516]], C32)), "Có", "Không")</f>
        <v>Không</v>
      </c>
    </row>
    <row r="33" spans="1:21" x14ac:dyDescent="0.3">
      <c r="A33" s="2" t="s">
        <v>3</v>
      </c>
      <c r="B33" s="1" t="s">
        <v>62</v>
      </c>
      <c r="C33" s="1" t="s">
        <v>63</v>
      </c>
      <c r="D33" s="1" t="str">
        <f t="shared" si="0"/>
        <v>Không</v>
      </c>
      <c r="E33" s="3" t="str">
        <f t="shared" si="1"/>
        <v>Không</v>
      </c>
      <c r="F33" s="1" t="str">
        <f>IF(ISNUMBER(SEARCH(Table1[[#Headers],[17080]], C33)), "Có", "Không")</f>
        <v>Không</v>
      </c>
      <c r="G33" s="1" t="str">
        <f>IF(ISNUMBER(SEARCH(Table1[[#Headers],[16202]], C33)), "Có", "Không")</f>
        <v>Có</v>
      </c>
      <c r="H33" t="str">
        <f>IF(ISNUMBER(SEARCH(Table1[[#Headers],[17421]], C33)), "Có", "Không")</f>
        <v>Không</v>
      </c>
      <c r="I33" t="str">
        <f>IF(ISNUMBER(SEARCH(Table1[[#Headers],[16336]], C33)), "Có", "Không")</f>
        <v>Không</v>
      </c>
      <c r="J33" t="str">
        <f>IF(ISNUMBER(SEARCH(Table1[[#Headers],[17397]], C33)), "Có", "Không")</f>
        <v>Có</v>
      </c>
      <c r="K33" t="str">
        <f>IF(ISNUMBER(SEARCH(Table1[[#Headers],[17428]], C33)), "Có", "Không")</f>
        <v>Không</v>
      </c>
      <c r="L33" t="str">
        <f>IF(ISNUMBER(SEARCH(Table1[[#Headers],[16573]], C33)), "Có", "Không")</f>
        <v>Không</v>
      </c>
      <c r="M33" t="str">
        <f>IF(ISNUMBER(SEARCH(Table1[[#Headers],[17419]], C33)), "Có", "Không")</f>
        <v>Không</v>
      </c>
      <c r="N33" t="str">
        <f>IF(ISNUMBER(SEARCH(Table1[[#Headers],[17008]], C33)), "Có", "Không")</f>
        <v>Không</v>
      </c>
      <c r="O33" t="str">
        <f>IF(ISNUMBER(SEARCH(Table1[[#Headers],[17280]], C33)), "Có", "Không")</f>
        <v>Không</v>
      </c>
      <c r="P33" t="str">
        <f>IF(ISNUMBER(SEARCH(Table1[[#Headers],[17455]], C33)), "Có", "Không")</f>
        <v>Không</v>
      </c>
      <c r="Q33" t="str">
        <f>IF(ISNUMBER(SEARCH(Table1[[#Headers],[17416]], C33)), "Có", "Không")</f>
        <v>Không</v>
      </c>
      <c r="R33" t="str">
        <f>IF(ISNUMBER(SEARCH(Table1[[#Headers],[11840]], C33)), "Có", "Không")</f>
        <v>Không</v>
      </c>
      <c r="S33" t="str">
        <f>IF(ISNUMBER(SEARCH(Table1[[#Headers],[14369]], C33)), "Có", "Không")</f>
        <v>Không</v>
      </c>
      <c r="T33" t="str">
        <f>IF(ISNUMBER(SEARCH(Table1[[#Headers],[17432]], C33)), "Có", "Không")</f>
        <v>Không</v>
      </c>
      <c r="U33" s="10" t="str">
        <f>IF(ISNUMBER(SEARCH(Table1[[#Headers],[7516]], C33)), "Có", "Không")</f>
        <v>Không</v>
      </c>
    </row>
    <row r="34" spans="1:21" x14ac:dyDescent="0.3">
      <c r="A34" s="2" t="s">
        <v>3</v>
      </c>
      <c r="B34" s="1" t="s">
        <v>64</v>
      </c>
      <c r="C34" s="1" t="s">
        <v>65</v>
      </c>
      <c r="D34" s="1" t="str">
        <f t="shared" si="0"/>
        <v>Không</v>
      </c>
      <c r="E34" s="3" t="str">
        <f t="shared" si="1"/>
        <v>Không</v>
      </c>
      <c r="F34" s="1" t="str">
        <f>IF(ISNUMBER(SEARCH(Table1[[#Headers],[17080]], C34)), "Có", "Không")</f>
        <v>Có</v>
      </c>
      <c r="G34" s="1" t="str">
        <f>IF(ISNUMBER(SEARCH(Table1[[#Headers],[16202]], C34)), "Có", "Không")</f>
        <v>Có</v>
      </c>
      <c r="H34" t="str">
        <f>IF(ISNUMBER(SEARCH(Table1[[#Headers],[17421]], C34)), "Có", "Không")</f>
        <v>Không</v>
      </c>
      <c r="I34" t="str">
        <f>IF(ISNUMBER(SEARCH(Table1[[#Headers],[16336]], C34)), "Có", "Không")</f>
        <v>Không</v>
      </c>
      <c r="J34" t="str">
        <f>IF(ISNUMBER(SEARCH(Table1[[#Headers],[17397]], C34)), "Có", "Không")</f>
        <v>Có</v>
      </c>
      <c r="K34" t="str">
        <f>IF(ISNUMBER(SEARCH(Table1[[#Headers],[17428]], C34)), "Có", "Không")</f>
        <v>Không</v>
      </c>
      <c r="L34" t="str">
        <f>IF(ISNUMBER(SEARCH(Table1[[#Headers],[16573]], C34)), "Có", "Không")</f>
        <v>Không</v>
      </c>
      <c r="M34" t="str">
        <f>IF(ISNUMBER(SEARCH(Table1[[#Headers],[17419]], C34)), "Có", "Không")</f>
        <v>Không</v>
      </c>
      <c r="N34" t="str">
        <f>IF(ISNUMBER(SEARCH(Table1[[#Headers],[17008]], C34)), "Có", "Không")</f>
        <v>Không</v>
      </c>
      <c r="O34" t="str">
        <f>IF(ISNUMBER(SEARCH(Table1[[#Headers],[17280]], C34)), "Có", "Không")</f>
        <v>Không</v>
      </c>
      <c r="P34" t="str">
        <f>IF(ISNUMBER(SEARCH(Table1[[#Headers],[17455]], C34)), "Có", "Không")</f>
        <v>Không</v>
      </c>
      <c r="Q34" t="str">
        <f>IF(ISNUMBER(SEARCH(Table1[[#Headers],[17416]], C34)), "Có", "Không")</f>
        <v>Không</v>
      </c>
      <c r="R34" t="str">
        <f>IF(ISNUMBER(SEARCH(Table1[[#Headers],[11840]], C34)), "Có", "Không")</f>
        <v>Không</v>
      </c>
      <c r="S34" t="str">
        <f>IF(ISNUMBER(SEARCH(Table1[[#Headers],[14369]], C34)), "Có", "Không")</f>
        <v>Không</v>
      </c>
      <c r="T34" t="str">
        <f>IF(ISNUMBER(SEARCH(Table1[[#Headers],[17432]], C34)), "Có", "Không")</f>
        <v>Không</v>
      </c>
      <c r="U34" s="10" t="str">
        <f>IF(ISNUMBER(SEARCH(Table1[[#Headers],[7516]], C34)), "Có", "Không")</f>
        <v>Không</v>
      </c>
    </row>
    <row r="35" spans="1:21" x14ac:dyDescent="0.3">
      <c r="A35" s="2" t="s">
        <v>3</v>
      </c>
      <c r="B35" s="1" t="s">
        <v>66</v>
      </c>
      <c r="C35" s="1" t="s">
        <v>67</v>
      </c>
      <c r="D35" s="1" t="str">
        <f t="shared" si="0"/>
        <v>Không</v>
      </c>
      <c r="E35" s="3" t="str">
        <f t="shared" si="1"/>
        <v>Không</v>
      </c>
      <c r="F35" s="1" t="str">
        <f>IF(ISNUMBER(SEARCH(Table1[[#Headers],[17080]], C35)), "Có", "Không")</f>
        <v>Không</v>
      </c>
      <c r="G35" s="1" t="str">
        <f>IF(ISNUMBER(SEARCH(Table1[[#Headers],[16202]], C35)), "Có", "Không")</f>
        <v>Không</v>
      </c>
      <c r="H35" t="str">
        <f>IF(ISNUMBER(SEARCH(Table1[[#Headers],[17421]], C35)), "Có", "Không")</f>
        <v>Không</v>
      </c>
      <c r="I35" t="str">
        <f>IF(ISNUMBER(SEARCH(Table1[[#Headers],[16336]], C35)), "Có", "Không")</f>
        <v>Không</v>
      </c>
      <c r="J35" t="str">
        <f>IF(ISNUMBER(SEARCH(Table1[[#Headers],[17397]], C35)), "Có", "Không")</f>
        <v>Không</v>
      </c>
      <c r="K35" t="str">
        <f>IF(ISNUMBER(SEARCH(Table1[[#Headers],[17428]], C35)), "Có", "Không")</f>
        <v>Không</v>
      </c>
      <c r="L35" t="str">
        <f>IF(ISNUMBER(SEARCH(Table1[[#Headers],[16573]], C35)), "Có", "Không")</f>
        <v>Không</v>
      </c>
      <c r="M35" t="str">
        <f>IF(ISNUMBER(SEARCH(Table1[[#Headers],[17419]], C35)), "Có", "Không")</f>
        <v>Không</v>
      </c>
      <c r="N35" t="str">
        <f>IF(ISNUMBER(SEARCH(Table1[[#Headers],[17008]], C35)), "Có", "Không")</f>
        <v>Không</v>
      </c>
      <c r="O35" t="str">
        <f>IF(ISNUMBER(SEARCH(Table1[[#Headers],[17280]], C35)), "Có", "Không")</f>
        <v>Không</v>
      </c>
      <c r="P35" t="str">
        <f>IF(ISNUMBER(SEARCH(Table1[[#Headers],[17455]], C35)), "Có", "Không")</f>
        <v>Không</v>
      </c>
      <c r="Q35" t="str">
        <f>IF(ISNUMBER(SEARCH(Table1[[#Headers],[17416]], C35)), "Có", "Không")</f>
        <v>Không</v>
      </c>
      <c r="R35" t="str">
        <f>IF(ISNUMBER(SEARCH(Table1[[#Headers],[11840]], C35)), "Có", "Không")</f>
        <v>Không</v>
      </c>
      <c r="S35" t="str">
        <f>IF(ISNUMBER(SEARCH(Table1[[#Headers],[14369]], C35)), "Có", "Không")</f>
        <v>Không</v>
      </c>
      <c r="T35" t="str">
        <f>IF(ISNUMBER(SEARCH(Table1[[#Headers],[17432]], C35)), "Có", "Không")</f>
        <v>Không</v>
      </c>
      <c r="U35" s="10" t="str">
        <f>IF(ISNUMBER(SEARCH(Table1[[#Headers],[7516]], C35)), "Có", "Không")</f>
        <v>Không</v>
      </c>
    </row>
    <row r="36" spans="1:21" x14ac:dyDescent="0.3">
      <c r="A36" s="2" t="s">
        <v>3</v>
      </c>
      <c r="B36" s="1" t="s">
        <v>68</v>
      </c>
      <c r="C36" s="1" t="s">
        <v>69</v>
      </c>
      <c r="D36" s="1" t="str">
        <f t="shared" si="0"/>
        <v>Không</v>
      </c>
      <c r="E36" s="3" t="str">
        <f t="shared" si="1"/>
        <v>Không</v>
      </c>
      <c r="F36" s="1" t="str">
        <f>IF(ISNUMBER(SEARCH(Table1[[#Headers],[17080]], C36)), "Có", "Không")</f>
        <v>Không</v>
      </c>
      <c r="G36" s="1" t="str">
        <f>IF(ISNUMBER(SEARCH(Table1[[#Headers],[16202]], C36)), "Có", "Không")</f>
        <v>Không</v>
      </c>
      <c r="H36" t="str">
        <f>IF(ISNUMBER(SEARCH(Table1[[#Headers],[17421]], C36)), "Có", "Không")</f>
        <v>Không</v>
      </c>
      <c r="I36" t="str">
        <f>IF(ISNUMBER(SEARCH(Table1[[#Headers],[16336]], C36)), "Có", "Không")</f>
        <v>Không</v>
      </c>
      <c r="J36" t="str">
        <f>IF(ISNUMBER(SEARCH(Table1[[#Headers],[17397]], C36)), "Có", "Không")</f>
        <v>Không</v>
      </c>
      <c r="K36" t="str">
        <f>IF(ISNUMBER(SEARCH(Table1[[#Headers],[17428]], C36)), "Có", "Không")</f>
        <v>Không</v>
      </c>
      <c r="L36" t="str">
        <f>IF(ISNUMBER(SEARCH(Table1[[#Headers],[16573]], C36)), "Có", "Không")</f>
        <v>Không</v>
      </c>
      <c r="M36" t="str">
        <f>IF(ISNUMBER(SEARCH(Table1[[#Headers],[17419]], C36)), "Có", "Không")</f>
        <v>Không</v>
      </c>
      <c r="N36" t="str">
        <f>IF(ISNUMBER(SEARCH(Table1[[#Headers],[17008]], C36)), "Có", "Không")</f>
        <v>Không</v>
      </c>
      <c r="O36" t="str">
        <f>IF(ISNUMBER(SEARCH(Table1[[#Headers],[17280]], C36)), "Có", "Không")</f>
        <v>Không</v>
      </c>
      <c r="P36" t="str">
        <f>IF(ISNUMBER(SEARCH(Table1[[#Headers],[17455]], C36)), "Có", "Không")</f>
        <v>Không</v>
      </c>
      <c r="Q36" t="str">
        <f>IF(ISNUMBER(SEARCH(Table1[[#Headers],[17416]], C36)), "Có", "Không")</f>
        <v>Không</v>
      </c>
      <c r="R36" t="str">
        <f>IF(ISNUMBER(SEARCH(Table1[[#Headers],[11840]], C36)), "Có", "Không")</f>
        <v>Không</v>
      </c>
      <c r="S36" t="str">
        <f>IF(ISNUMBER(SEARCH(Table1[[#Headers],[14369]], C36)), "Có", "Không")</f>
        <v>Không</v>
      </c>
      <c r="T36" t="str">
        <f>IF(ISNUMBER(SEARCH(Table1[[#Headers],[17432]], C36)), "Có", "Không")</f>
        <v>Không</v>
      </c>
      <c r="U36" s="10" t="str">
        <f>IF(ISNUMBER(SEARCH(Table1[[#Headers],[7516]], C36)), "Có", "Không")</f>
        <v>Không</v>
      </c>
    </row>
    <row r="37" spans="1:21" x14ac:dyDescent="0.3">
      <c r="A37" s="2" t="s">
        <v>3</v>
      </c>
      <c r="B37" s="1" t="s">
        <v>70</v>
      </c>
      <c r="C37" s="1" t="s">
        <v>71</v>
      </c>
      <c r="D37" s="1" t="str">
        <f t="shared" si="0"/>
        <v>Không</v>
      </c>
      <c r="E37" s="3" t="str">
        <f t="shared" si="1"/>
        <v>Không</v>
      </c>
      <c r="F37" s="1" t="str">
        <f>IF(ISNUMBER(SEARCH(Table1[[#Headers],[17080]], C37)), "Có", "Không")</f>
        <v>Không</v>
      </c>
      <c r="G37" s="1" t="str">
        <f>IF(ISNUMBER(SEARCH(Table1[[#Headers],[16202]], C37)), "Có", "Không")</f>
        <v>Không</v>
      </c>
      <c r="H37" t="str">
        <f>IF(ISNUMBER(SEARCH(Table1[[#Headers],[17421]], C37)), "Có", "Không")</f>
        <v>Không</v>
      </c>
      <c r="I37" t="str">
        <f>IF(ISNUMBER(SEARCH(Table1[[#Headers],[16336]], C37)), "Có", "Không")</f>
        <v>Không</v>
      </c>
      <c r="J37" t="str">
        <f>IF(ISNUMBER(SEARCH(Table1[[#Headers],[17397]], C37)), "Có", "Không")</f>
        <v>Không</v>
      </c>
      <c r="K37" t="str">
        <f>IF(ISNUMBER(SEARCH(Table1[[#Headers],[17428]], C37)), "Có", "Không")</f>
        <v>Không</v>
      </c>
      <c r="L37" t="str">
        <f>IF(ISNUMBER(SEARCH(Table1[[#Headers],[16573]], C37)), "Có", "Không")</f>
        <v>Không</v>
      </c>
      <c r="M37" t="str">
        <f>IF(ISNUMBER(SEARCH(Table1[[#Headers],[17419]], C37)), "Có", "Không")</f>
        <v>Không</v>
      </c>
      <c r="N37" t="str">
        <f>IF(ISNUMBER(SEARCH(Table1[[#Headers],[17008]], C37)), "Có", "Không")</f>
        <v>Không</v>
      </c>
      <c r="O37" t="str">
        <f>IF(ISNUMBER(SEARCH(Table1[[#Headers],[17280]], C37)), "Có", "Không")</f>
        <v>Không</v>
      </c>
      <c r="P37" t="str">
        <f>IF(ISNUMBER(SEARCH(Table1[[#Headers],[17455]], C37)), "Có", "Không")</f>
        <v>Không</v>
      </c>
      <c r="Q37" t="str">
        <f>IF(ISNUMBER(SEARCH(Table1[[#Headers],[17416]], C37)), "Có", "Không")</f>
        <v>Không</v>
      </c>
      <c r="R37" t="str">
        <f>IF(ISNUMBER(SEARCH(Table1[[#Headers],[11840]], C37)), "Có", "Không")</f>
        <v>Không</v>
      </c>
      <c r="S37" t="str">
        <f>IF(ISNUMBER(SEARCH(Table1[[#Headers],[14369]], C37)), "Có", "Không")</f>
        <v>Không</v>
      </c>
      <c r="T37" t="str">
        <f>IF(ISNUMBER(SEARCH(Table1[[#Headers],[17432]], C37)), "Có", "Không")</f>
        <v>Không</v>
      </c>
      <c r="U37" s="10" t="str">
        <f>IF(ISNUMBER(SEARCH(Table1[[#Headers],[7516]], C37)), "Có", "Không")</f>
        <v>Không</v>
      </c>
    </row>
    <row r="38" spans="1:21" x14ac:dyDescent="0.3">
      <c r="A38" s="2" t="s">
        <v>3</v>
      </c>
      <c r="B38" s="1" t="s">
        <v>72</v>
      </c>
      <c r="C38" s="1" t="s">
        <v>73</v>
      </c>
      <c r="D38" s="1" t="str">
        <f t="shared" si="0"/>
        <v>Không</v>
      </c>
      <c r="E38" s="3" t="str">
        <f t="shared" si="1"/>
        <v>Không</v>
      </c>
      <c r="F38" s="1" t="str">
        <f>IF(ISNUMBER(SEARCH(Table1[[#Headers],[17080]], C38)), "Có", "Không")</f>
        <v>Không</v>
      </c>
      <c r="G38" s="1" t="str">
        <f>IF(ISNUMBER(SEARCH(Table1[[#Headers],[16202]], C38)), "Có", "Không")</f>
        <v>Có</v>
      </c>
      <c r="H38" t="str">
        <f>IF(ISNUMBER(SEARCH(Table1[[#Headers],[17421]], C38)), "Có", "Không")</f>
        <v>Không</v>
      </c>
      <c r="I38" t="str">
        <f>IF(ISNUMBER(SEARCH(Table1[[#Headers],[16336]], C38)), "Có", "Không")</f>
        <v>Không</v>
      </c>
      <c r="J38" t="str">
        <f>IF(ISNUMBER(SEARCH(Table1[[#Headers],[17397]], C38)), "Có", "Không")</f>
        <v>Không</v>
      </c>
      <c r="K38" t="str">
        <f>IF(ISNUMBER(SEARCH(Table1[[#Headers],[17428]], C38)), "Có", "Không")</f>
        <v>Không</v>
      </c>
      <c r="L38" t="str">
        <f>IF(ISNUMBER(SEARCH(Table1[[#Headers],[16573]], C38)), "Có", "Không")</f>
        <v>Không</v>
      </c>
      <c r="M38" t="str">
        <f>IF(ISNUMBER(SEARCH(Table1[[#Headers],[17419]], C38)), "Có", "Không")</f>
        <v>Không</v>
      </c>
      <c r="N38" t="str">
        <f>IF(ISNUMBER(SEARCH(Table1[[#Headers],[17008]], C38)), "Có", "Không")</f>
        <v>Không</v>
      </c>
      <c r="O38" t="str">
        <f>IF(ISNUMBER(SEARCH(Table1[[#Headers],[17280]], C38)), "Có", "Không")</f>
        <v>Không</v>
      </c>
      <c r="P38" t="str">
        <f>IF(ISNUMBER(SEARCH(Table1[[#Headers],[17455]], C38)), "Có", "Không")</f>
        <v>Không</v>
      </c>
      <c r="Q38" t="str">
        <f>IF(ISNUMBER(SEARCH(Table1[[#Headers],[17416]], C38)), "Có", "Không")</f>
        <v>Không</v>
      </c>
      <c r="R38" t="str">
        <f>IF(ISNUMBER(SEARCH(Table1[[#Headers],[11840]], C38)), "Có", "Không")</f>
        <v>Không</v>
      </c>
      <c r="S38" t="str">
        <f>IF(ISNUMBER(SEARCH(Table1[[#Headers],[14369]], C38)), "Có", "Không")</f>
        <v>Không</v>
      </c>
      <c r="T38" t="str">
        <f>IF(ISNUMBER(SEARCH(Table1[[#Headers],[17432]], C38)), "Có", "Không")</f>
        <v>Không</v>
      </c>
      <c r="U38" s="10" t="str">
        <f>IF(ISNUMBER(SEARCH(Table1[[#Headers],[7516]], C38)), "Có", "Không")</f>
        <v>Không</v>
      </c>
    </row>
    <row r="39" spans="1:21" x14ac:dyDescent="0.3">
      <c r="A39" s="2" t="s">
        <v>3</v>
      </c>
      <c r="B39" s="1" t="s">
        <v>74</v>
      </c>
      <c r="C39" s="1" t="s">
        <v>75</v>
      </c>
      <c r="D39" s="1" t="str">
        <f t="shared" si="0"/>
        <v>Không</v>
      </c>
      <c r="E39" s="3" t="str">
        <f t="shared" si="1"/>
        <v>Không</v>
      </c>
      <c r="F39" s="1" t="str">
        <f>IF(ISNUMBER(SEARCH(Table1[[#Headers],[17080]], C39)), "Có", "Không")</f>
        <v>Không</v>
      </c>
      <c r="G39" s="1" t="str">
        <f>IF(ISNUMBER(SEARCH(Table1[[#Headers],[16202]], C39)), "Có", "Không")</f>
        <v>Không</v>
      </c>
      <c r="H39" t="str">
        <f>IF(ISNUMBER(SEARCH(Table1[[#Headers],[17421]], C39)), "Có", "Không")</f>
        <v>Không</v>
      </c>
      <c r="I39" t="str">
        <f>IF(ISNUMBER(SEARCH(Table1[[#Headers],[16336]], C39)), "Có", "Không")</f>
        <v>Không</v>
      </c>
      <c r="J39" t="str">
        <f>IF(ISNUMBER(SEARCH(Table1[[#Headers],[17397]], C39)), "Có", "Không")</f>
        <v>Không</v>
      </c>
      <c r="K39" t="str">
        <f>IF(ISNUMBER(SEARCH(Table1[[#Headers],[17428]], C39)), "Có", "Không")</f>
        <v>Không</v>
      </c>
      <c r="L39" t="str">
        <f>IF(ISNUMBER(SEARCH(Table1[[#Headers],[16573]], C39)), "Có", "Không")</f>
        <v>Không</v>
      </c>
      <c r="M39" t="str">
        <f>IF(ISNUMBER(SEARCH(Table1[[#Headers],[17419]], C39)), "Có", "Không")</f>
        <v>Không</v>
      </c>
      <c r="N39" t="str">
        <f>IF(ISNUMBER(SEARCH(Table1[[#Headers],[17008]], C39)), "Có", "Không")</f>
        <v>Không</v>
      </c>
      <c r="O39" t="str">
        <f>IF(ISNUMBER(SEARCH(Table1[[#Headers],[17280]], C39)), "Có", "Không")</f>
        <v>Không</v>
      </c>
      <c r="P39" t="str">
        <f>IF(ISNUMBER(SEARCH(Table1[[#Headers],[17455]], C39)), "Có", "Không")</f>
        <v>Không</v>
      </c>
      <c r="Q39" t="str">
        <f>IF(ISNUMBER(SEARCH(Table1[[#Headers],[17416]], C39)), "Có", "Không")</f>
        <v>Không</v>
      </c>
      <c r="R39" t="str">
        <f>IF(ISNUMBER(SEARCH(Table1[[#Headers],[11840]], C39)), "Có", "Không")</f>
        <v>Không</v>
      </c>
      <c r="S39" t="str">
        <f>IF(ISNUMBER(SEARCH(Table1[[#Headers],[14369]], C39)), "Có", "Không")</f>
        <v>Không</v>
      </c>
      <c r="T39" t="str">
        <f>IF(ISNUMBER(SEARCH(Table1[[#Headers],[17432]], C39)), "Có", "Không")</f>
        <v>Không</v>
      </c>
      <c r="U39" s="10" t="str">
        <f>IF(ISNUMBER(SEARCH(Table1[[#Headers],[7516]], C39)), "Có", "Không")</f>
        <v>Không</v>
      </c>
    </row>
    <row r="40" spans="1:21" x14ac:dyDescent="0.3">
      <c r="A40" s="2" t="s">
        <v>3</v>
      </c>
      <c r="B40" s="1" t="s">
        <v>76</v>
      </c>
      <c r="C40" s="1" t="s">
        <v>77</v>
      </c>
      <c r="D40" s="1" t="str">
        <f t="shared" si="0"/>
        <v>Không</v>
      </c>
      <c r="E40" s="3" t="str">
        <f t="shared" si="1"/>
        <v>Không</v>
      </c>
      <c r="F40" s="1" t="str">
        <f>IF(ISNUMBER(SEARCH(Table1[[#Headers],[17080]], C40)), "Có", "Không")</f>
        <v>Không</v>
      </c>
      <c r="G40" s="1" t="str">
        <f>IF(ISNUMBER(SEARCH(Table1[[#Headers],[16202]], C40)), "Có", "Không")</f>
        <v>Không</v>
      </c>
      <c r="H40" t="str">
        <f>IF(ISNUMBER(SEARCH(Table1[[#Headers],[17421]], C40)), "Có", "Không")</f>
        <v>Không</v>
      </c>
      <c r="I40" t="str">
        <f>IF(ISNUMBER(SEARCH(Table1[[#Headers],[16336]], C40)), "Có", "Không")</f>
        <v>Không</v>
      </c>
      <c r="J40" t="str">
        <f>IF(ISNUMBER(SEARCH(Table1[[#Headers],[17397]], C40)), "Có", "Không")</f>
        <v>Không</v>
      </c>
      <c r="K40" t="str">
        <f>IF(ISNUMBER(SEARCH(Table1[[#Headers],[17428]], C40)), "Có", "Không")</f>
        <v>Không</v>
      </c>
      <c r="L40" t="str">
        <f>IF(ISNUMBER(SEARCH(Table1[[#Headers],[16573]], C40)), "Có", "Không")</f>
        <v>Không</v>
      </c>
      <c r="M40" t="str">
        <f>IF(ISNUMBER(SEARCH(Table1[[#Headers],[17419]], C40)), "Có", "Không")</f>
        <v>Không</v>
      </c>
      <c r="N40" t="str">
        <f>IF(ISNUMBER(SEARCH(Table1[[#Headers],[17008]], C40)), "Có", "Không")</f>
        <v>Không</v>
      </c>
      <c r="O40" t="str">
        <f>IF(ISNUMBER(SEARCH(Table1[[#Headers],[17280]], C40)), "Có", "Không")</f>
        <v>Không</v>
      </c>
      <c r="P40" t="str">
        <f>IF(ISNUMBER(SEARCH(Table1[[#Headers],[17455]], C40)), "Có", "Không")</f>
        <v>Không</v>
      </c>
      <c r="Q40" t="str">
        <f>IF(ISNUMBER(SEARCH(Table1[[#Headers],[17416]], C40)), "Có", "Không")</f>
        <v>Không</v>
      </c>
      <c r="R40" t="str">
        <f>IF(ISNUMBER(SEARCH(Table1[[#Headers],[11840]], C40)), "Có", "Không")</f>
        <v>Không</v>
      </c>
      <c r="S40" t="str">
        <f>IF(ISNUMBER(SEARCH(Table1[[#Headers],[14369]], C40)), "Có", "Không")</f>
        <v>Không</v>
      </c>
      <c r="T40" t="str">
        <f>IF(ISNUMBER(SEARCH(Table1[[#Headers],[17432]], C40)), "Có", "Không")</f>
        <v>Không</v>
      </c>
      <c r="U40" s="10" t="str">
        <f>IF(ISNUMBER(SEARCH(Table1[[#Headers],[7516]], C40)), "Có", "Không")</f>
        <v>Không</v>
      </c>
    </row>
    <row r="41" spans="1:21" x14ac:dyDescent="0.3">
      <c r="A41" s="2" t="s">
        <v>3</v>
      </c>
      <c r="B41" s="1" t="s">
        <v>78</v>
      </c>
      <c r="C41" s="1" t="s">
        <v>79</v>
      </c>
      <c r="D41" s="1" t="str">
        <f t="shared" si="0"/>
        <v>Không</v>
      </c>
      <c r="E41" s="3" t="str">
        <f t="shared" si="1"/>
        <v>Có</v>
      </c>
      <c r="F41" s="1" t="str">
        <f>IF(ISNUMBER(SEARCH(Table1[[#Headers],[17080]], C41)), "Có", "Không")</f>
        <v>Không</v>
      </c>
      <c r="G41" s="1" t="str">
        <f>IF(ISNUMBER(SEARCH(Table1[[#Headers],[16202]], C41)), "Có", "Không")</f>
        <v>Có</v>
      </c>
      <c r="H41" t="str">
        <f>IF(ISNUMBER(SEARCH(Table1[[#Headers],[17421]], C41)), "Có", "Không")</f>
        <v>Không</v>
      </c>
      <c r="I41" t="str">
        <f>IF(ISNUMBER(SEARCH(Table1[[#Headers],[16336]], C41)), "Có", "Không")</f>
        <v>Không</v>
      </c>
      <c r="J41" t="str">
        <f>IF(ISNUMBER(SEARCH(Table1[[#Headers],[17397]], C41)), "Có", "Không")</f>
        <v>Có</v>
      </c>
      <c r="K41" t="str">
        <f>IF(ISNUMBER(SEARCH(Table1[[#Headers],[17428]], C41)), "Có", "Không")</f>
        <v>Không</v>
      </c>
      <c r="L41" t="str">
        <f>IF(ISNUMBER(SEARCH(Table1[[#Headers],[16573]], C41)), "Có", "Không")</f>
        <v>Không</v>
      </c>
      <c r="M41" t="str">
        <f>IF(ISNUMBER(SEARCH(Table1[[#Headers],[17419]], C41)), "Có", "Không")</f>
        <v>Không</v>
      </c>
      <c r="N41" t="str">
        <f>IF(ISNUMBER(SEARCH(Table1[[#Headers],[17008]], C41)), "Có", "Không")</f>
        <v>Không</v>
      </c>
      <c r="O41" t="str">
        <f>IF(ISNUMBER(SEARCH(Table1[[#Headers],[17280]], C41)), "Có", "Không")</f>
        <v>Không</v>
      </c>
      <c r="P41" t="str">
        <f>IF(ISNUMBER(SEARCH(Table1[[#Headers],[17455]], C41)), "Có", "Không")</f>
        <v>Không</v>
      </c>
      <c r="Q41" t="str">
        <f>IF(ISNUMBER(SEARCH(Table1[[#Headers],[17416]], C41)), "Có", "Không")</f>
        <v>Không</v>
      </c>
      <c r="R41" t="str">
        <f>IF(ISNUMBER(SEARCH(Table1[[#Headers],[11840]], C41)), "Có", "Không")</f>
        <v>Không</v>
      </c>
      <c r="S41" t="str">
        <f>IF(ISNUMBER(SEARCH(Table1[[#Headers],[14369]], C41)), "Có", "Không")</f>
        <v>Không</v>
      </c>
      <c r="T41" t="str">
        <f>IF(ISNUMBER(SEARCH(Table1[[#Headers],[17432]], C41)), "Có", "Không")</f>
        <v>Không</v>
      </c>
      <c r="U41" s="10" t="str">
        <f>IF(ISNUMBER(SEARCH(Table1[[#Headers],[7516]], C41)), "Có", "Không")</f>
        <v>Không</v>
      </c>
    </row>
    <row r="42" spans="1:21" x14ac:dyDescent="0.3">
      <c r="A42" s="2" t="s">
        <v>3</v>
      </c>
      <c r="B42" s="1" t="s">
        <v>80</v>
      </c>
      <c r="C42" s="1" t="s">
        <v>81</v>
      </c>
      <c r="D42" s="1" t="str">
        <f t="shared" si="0"/>
        <v>Không</v>
      </c>
      <c r="E42" s="3" t="str">
        <f t="shared" si="1"/>
        <v>Không</v>
      </c>
      <c r="F42" s="1" t="str">
        <f>IF(ISNUMBER(SEARCH(Table1[[#Headers],[17080]], C42)), "Có", "Không")</f>
        <v>Không</v>
      </c>
      <c r="G42" s="1" t="str">
        <f>IF(ISNUMBER(SEARCH(Table1[[#Headers],[16202]], C42)), "Có", "Không")</f>
        <v>Có</v>
      </c>
      <c r="H42" t="str">
        <f>IF(ISNUMBER(SEARCH(Table1[[#Headers],[17421]], C42)), "Có", "Không")</f>
        <v>Không</v>
      </c>
      <c r="I42" t="str">
        <f>IF(ISNUMBER(SEARCH(Table1[[#Headers],[16336]], C42)), "Có", "Không")</f>
        <v>Không</v>
      </c>
      <c r="J42" t="str">
        <f>IF(ISNUMBER(SEARCH(Table1[[#Headers],[17397]], C42)), "Có", "Không")</f>
        <v>Có</v>
      </c>
      <c r="K42" t="str">
        <f>IF(ISNUMBER(SEARCH(Table1[[#Headers],[17428]], C42)), "Có", "Không")</f>
        <v>Không</v>
      </c>
      <c r="L42" t="str">
        <f>IF(ISNUMBER(SEARCH(Table1[[#Headers],[16573]], C42)), "Có", "Không")</f>
        <v>Không</v>
      </c>
      <c r="M42" t="str">
        <f>IF(ISNUMBER(SEARCH(Table1[[#Headers],[17419]], C42)), "Có", "Không")</f>
        <v>Không</v>
      </c>
      <c r="N42" t="str">
        <f>IF(ISNUMBER(SEARCH(Table1[[#Headers],[17008]], C42)), "Có", "Không")</f>
        <v>Không</v>
      </c>
      <c r="O42" t="str">
        <f>IF(ISNUMBER(SEARCH(Table1[[#Headers],[17280]], C42)), "Có", "Không")</f>
        <v>Không</v>
      </c>
      <c r="P42" t="str">
        <f>IF(ISNUMBER(SEARCH(Table1[[#Headers],[17455]], C42)), "Có", "Không")</f>
        <v>Không</v>
      </c>
      <c r="Q42" t="str">
        <f>IF(ISNUMBER(SEARCH(Table1[[#Headers],[17416]], C42)), "Có", "Không")</f>
        <v>Không</v>
      </c>
      <c r="R42" t="str">
        <f>IF(ISNUMBER(SEARCH(Table1[[#Headers],[11840]], C42)), "Có", "Không")</f>
        <v>Không</v>
      </c>
      <c r="S42" t="str">
        <f>IF(ISNUMBER(SEARCH(Table1[[#Headers],[14369]], C42)), "Có", "Không")</f>
        <v>Không</v>
      </c>
      <c r="T42" t="str">
        <f>IF(ISNUMBER(SEARCH(Table1[[#Headers],[17432]], C42)), "Có", "Không")</f>
        <v>Không</v>
      </c>
      <c r="U42" s="10" t="str">
        <f>IF(ISNUMBER(SEARCH(Table1[[#Headers],[7516]], C42)), "Có", "Không")</f>
        <v>Không</v>
      </c>
    </row>
    <row r="43" spans="1:21" x14ac:dyDescent="0.3">
      <c r="A43" s="2" t="s">
        <v>3</v>
      </c>
      <c r="B43" s="1" t="s">
        <v>82</v>
      </c>
      <c r="C43" s="1" t="s">
        <v>83</v>
      </c>
      <c r="D43" s="1" t="str">
        <f t="shared" si="0"/>
        <v>Không</v>
      </c>
      <c r="E43" s="3" t="str">
        <f t="shared" si="1"/>
        <v>Có</v>
      </c>
      <c r="F43" s="1" t="str">
        <f>IF(ISNUMBER(SEARCH(Table1[[#Headers],[17080]], C43)), "Có", "Không")</f>
        <v>Không</v>
      </c>
      <c r="G43" s="1" t="str">
        <f>IF(ISNUMBER(SEARCH(Table1[[#Headers],[16202]], C43)), "Có", "Không")</f>
        <v>Có</v>
      </c>
      <c r="H43" t="str">
        <f>IF(ISNUMBER(SEARCH(Table1[[#Headers],[17421]], C43)), "Có", "Không")</f>
        <v>Không</v>
      </c>
      <c r="I43" t="str">
        <f>IF(ISNUMBER(SEARCH(Table1[[#Headers],[16336]], C43)), "Có", "Không")</f>
        <v>Không</v>
      </c>
      <c r="J43" t="str">
        <f>IF(ISNUMBER(SEARCH(Table1[[#Headers],[17397]], C43)), "Có", "Không")</f>
        <v>Có</v>
      </c>
      <c r="K43" t="str">
        <f>IF(ISNUMBER(SEARCH(Table1[[#Headers],[17428]], C43)), "Có", "Không")</f>
        <v>Không</v>
      </c>
      <c r="L43" t="str">
        <f>IF(ISNUMBER(SEARCH(Table1[[#Headers],[16573]], C43)), "Có", "Không")</f>
        <v>Không</v>
      </c>
      <c r="M43" t="str">
        <f>IF(ISNUMBER(SEARCH(Table1[[#Headers],[17419]], C43)), "Có", "Không")</f>
        <v>Không</v>
      </c>
      <c r="N43" t="str">
        <f>IF(ISNUMBER(SEARCH(Table1[[#Headers],[17008]], C43)), "Có", "Không")</f>
        <v>Không</v>
      </c>
      <c r="O43" t="str">
        <f>IF(ISNUMBER(SEARCH(Table1[[#Headers],[17280]], C43)), "Có", "Không")</f>
        <v>Không</v>
      </c>
      <c r="P43" t="str">
        <f>IF(ISNUMBER(SEARCH(Table1[[#Headers],[17455]], C43)), "Có", "Không")</f>
        <v>Không</v>
      </c>
      <c r="Q43" t="str">
        <f>IF(ISNUMBER(SEARCH(Table1[[#Headers],[17416]], C43)), "Có", "Không")</f>
        <v>Không</v>
      </c>
      <c r="R43" t="str">
        <f>IF(ISNUMBER(SEARCH(Table1[[#Headers],[11840]], C43)), "Có", "Không")</f>
        <v>Không</v>
      </c>
      <c r="S43" t="str">
        <f>IF(ISNUMBER(SEARCH(Table1[[#Headers],[14369]], C43)), "Có", "Không")</f>
        <v>Không</v>
      </c>
      <c r="T43" t="str">
        <f>IF(ISNUMBER(SEARCH(Table1[[#Headers],[17432]], C43)), "Có", "Không")</f>
        <v>Không</v>
      </c>
      <c r="U43" s="10" t="str">
        <f>IF(ISNUMBER(SEARCH(Table1[[#Headers],[7516]], C43)), "Có", "Không")</f>
        <v>Không</v>
      </c>
    </row>
    <row r="44" spans="1:21" x14ac:dyDescent="0.3">
      <c r="A44" s="2" t="s">
        <v>3</v>
      </c>
      <c r="B44" s="1" t="s">
        <v>84</v>
      </c>
      <c r="C44" s="1" t="s">
        <v>85</v>
      </c>
      <c r="D44" s="1" t="str">
        <f t="shared" si="0"/>
        <v>Không</v>
      </c>
      <c r="E44" s="3" t="str">
        <f t="shared" si="1"/>
        <v>Có</v>
      </c>
      <c r="F44" s="1" t="str">
        <f>IF(ISNUMBER(SEARCH(Table1[[#Headers],[17080]], C44)), "Có", "Không")</f>
        <v>Không</v>
      </c>
      <c r="G44" s="1" t="str">
        <f>IF(ISNUMBER(SEARCH(Table1[[#Headers],[16202]], C44)), "Có", "Không")</f>
        <v>Không</v>
      </c>
      <c r="H44" t="str">
        <f>IF(ISNUMBER(SEARCH(Table1[[#Headers],[17421]], C44)), "Có", "Không")</f>
        <v>Không</v>
      </c>
      <c r="I44" t="str">
        <f>IF(ISNUMBER(SEARCH(Table1[[#Headers],[16336]], C44)), "Có", "Không")</f>
        <v>Không</v>
      </c>
      <c r="J44" t="str">
        <f>IF(ISNUMBER(SEARCH(Table1[[#Headers],[17397]], C44)), "Có", "Không")</f>
        <v>Không</v>
      </c>
      <c r="K44" t="str">
        <f>IF(ISNUMBER(SEARCH(Table1[[#Headers],[17428]], C44)), "Có", "Không")</f>
        <v>Không</v>
      </c>
      <c r="L44" t="str">
        <f>IF(ISNUMBER(SEARCH(Table1[[#Headers],[16573]], C44)), "Có", "Không")</f>
        <v>Không</v>
      </c>
      <c r="M44" t="str">
        <f>IF(ISNUMBER(SEARCH(Table1[[#Headers],[17419]], C44)), "Có", "Không")</f>
        <v>Không</v>
      </c>
      <c r="N44" t="str">
        <f>IF(ISNUMBER(SEARCH(Table1[[#Headers],[17008]], C44)), "Có", "Không")</f>
        <v>Không</v>
      </c>
      <c r="O44" t="str">
        <f>IF(ISNUMBER(SEARCH(Table1[[#Headers],[17280]], C44)), "Có", "Không")</f>
        <v>Không</v>
      </c>
      <c r="P44" t="str">
        <f>IF(ISNUMBER(SEARCH(Table1[[#Headers],[17455]], C44)), "Có", "Không")</f>
        <v>Không</v>
      </c>
      <c r="Q44" t="str">
        <f>IF(ISNUMBER(SEARCH(Table1[[#Headers],[17416]], C44)), "Có", "Không")</f>
        <v>Không</v>
      </c>
      <c r="R44" t="str">
        <f>IF(ISNUMBER(SEARCH(Table1[[#Headers],[11840]], C44)), "Có", "Không")</f>
        <v>Không</v>
      </c>
      <c r="S44" t="str">
        <f>IF(ISNUMBER(SEARCH(Table1[[#Headers],[14369]], C44)), "Có", "Không")</f>
        <v>Không</v>
      </c>
      <c r="T44" t="str">
        <f>IF(ISNUMBER(SEARCH(Table1[[#Headers],[17432]], C44)), "Có", "Không")</f>
        <v>Không</v>
      </c>
      <c r="U44" s="10" t="str">
        <f>IF(ISNUMBER(SEARCH(Table1[[#Headers],[7516]], C44)), "Có", "Không")</f>
        <v>Không</v>
      </c>
    </row>
    <row r="45" spans="1:21" x14ac:dyDescent="0.3">
      <c r="A45" s="2" t="s">
        <v>3</v>
      </c>
      <c r="B45" s="1" t="s">
        <v>86</v>
      </c>
      <c r="C45" s="1" t="s">
        <v>87</v>
      </c>
      <c r="D45" s="1" t="str">
        <f t="shared" si="0"/>
        <v>Không</v>
      </c>
      <c r="E45" s="3" t="str">
        <f t="shared" si="1"/>
        <v>Không</v>
      </c>
      <c r="F45" s="1" t="str">
        <f>IF(ISNUMBER(SEARCH(Table1[[#Headers],[17080]], C45)), "Có", "Không")</f>
        <v>Không</v>
      </c>
      <c r="G45" s="1" t="str">
        <f>IF(ISNUMBER(SEARCH(Table1[[#Headers],[16202]], C45)), "Có", "Không")</f>
        <v>Không</v>
      </c>
      <c r="H45" t="str">
        <f>IF(ISNUMBER(SEARCH(Table1[[#Headers],[17421]], C45)), "Có", "Không")</f>
        <v>Không</v>
      </c>
      <c r="I45" t="str">
        <f>IF(ISNUMBER(SEARCH(Table1[[#Headers],[16336]], C45)), "Có", "Không")</f>
        <v>Không</v>
      </c>
      <c r="J45" t="str">
        <f>IF(ISNUMBER(SEARCH(Table1[[#Headers],[17397]], C45)), "Có", "Không")</f>
        <v>Không</v>
      </c>
      <c r="K45" t="str">
        <f>IF(ISNUMBER(SEARCH(Table1[[#Headers],[17428]], C45)), "Có", "Không")</f>
        <v>Không</v>
      </c>
      <c r="L45" t="str">
        <f>IF(ISNUMBER(SEARCH(Table1[[#Headers],[16573]], C45)), "Có", "Không")</f>
        <v>Không</v>
      </c>
      <c r="M45" t="str">
        <f>IF(ISNUMBER(SEARCH(Table1[[#Headers],[17419]], C45)), "Có", "Không")</f>
        <v>Không</v>
      </c>
      <c r="N45" t="str">
        <f>IF(ISNUMBER(SEARCH(Table1[[#Headers],[17008]], C45)), "Có", "Không")</f>
        <v>Không</v>
      </c>
      <c r="O45" t="str">
        <f>IF(ISNUMBER(SEARCH(Table1[[#Headers],[17280]], C45)), "Có", "Không")</f>
        <v>Không</v>
      </c>
      <c r="P45" t="str">
        <f>IF(ISNUMBER(SEARCH(Table1[[#Headers],[17455]], C45)), "Có", "Không")</f>
        <v>Không</v>
      </c>
      <c r="Q45" t="str">
        <f>IF(ISNUMBER(SEARCH(Table1[[#Headers],[17416]], C45)), "Có", "Không")</f>
        <v>Không</v>
      </c>
      <c r="R45" t="str">
        <f>IF(ISNUMBER(SEARCH(Table1[[#Headers],[11840]], C45)), "Có", "Không")</f>
        <v>Không</v>
      </c>
      <c r="S45" t="str">
        <f>IF(ISNUMBER(SEARCH(Table1[[#Headers],[14369]], C45)), "Có", "Không")</f>
        <v>Không</v>
      </c>
      <c r="T45" t="str">
        <f>IF(ISNUMBER(SEARCH(Table1[[#Headers],[17432]], C45)), "Có", "Không")</f>
        <v>Không</v>
      </c>
      <c r="U45" s="10" t="str">
        <f>IF(ISNUMBER(SEARCH(Table1[[#Headers],[7516]], C45)), "Có", "Không")</f>
        <v>Không</v>
      </c>
    </row>
    <row r="46" spans="1:21" x14ac:dyDescent="0.3">
      <c r="A46" s="2" t="s">
        <v>3</v>
      </c>
      <c r="B46" s="1" t="s">
        <v>88</v>
      </c>
      <c r="C46" s="1">
        <v>17392</v>
      </c>
      <c r="D46" s="1" t="str">
        <f t="shared" si="0"/>
        <v>Không</v>
      </c>
      <c r="E46" s="3" t="str">
        <f t="shared" si="1"/>
        <v>Không</v>
      </c>
      <c r="F46" s="1" t="str">
        <f>IF(ISNUMBER(SEARCH(Table1[[#Headers],[17080]], C46)), "Có", "Không")</f>
        <v>Không</v>
      </c>
      <c r="G46" s="1" t="str">
        <f>IF(ISNUMBER(SEARCH(Table1[[#Headers],[16202]], C46)), "Có", "Không")</f>
        <v>Không</v>
      </c>
      <c r="H46" t="str">
        <f>IF(ISNUMBER(SEARCH(Table1[[#Headers],[17421]], C46)), "Có", "Không")</f>
        <v>Không</v>
      </c>
      <c r="I46" t="str">
        <f>IF(ISNUMBER(SEARCH(Table1[[#Headers],[16336]], C46)), "Có", "Không")</f>
        <v>Không</v>
      </c>
      <c r="J46" t="str">
        <f>IF(ISNUMBER(SEARCH(Table1[[#Headers],[17397]], C46)), "Có", "Không")</f>
        <v>Không</v>
      </c>
      <c r="K46" t="str">
        <f>IF(ISNUMBER(SEARCH(Table1[[#Headers],[17428]], C46)), "Có", "Không")</f>
        <v>Không</v>
      </c>
      <c r="L46" t="str">
        <f>IF(ISNUMBER(SEARCH(Table1[[#Headers],[16573]], C46)), "Có", "Không")</f>
        <v>Không</v>
      </c>
      <c r="M46" t="str">
        <f>IF(ISNUMBER(SEARCH(Table1[[#Headers],[17419]], C46)), "Có", "Không")</f>
        <v>Không</v>
      </c>
      <c r="N46" t="str">
        <f>IF(ISNUMBER(SEARCH(Table1[[#Headers],[17008]], C46)), "Có", "Không")</f>
        <v>Không</v>
      </c>
      <c r="O46" t="str">
        <f>IF(ISNUMBER(SEARCH(Table1[[#Headers],[17280]], C46)), "Có", "Không")</f>
        <v>Không</v>
      </c>
      <c r="P46" t="str">
        <f>IF(ISNUMBER(SEARCH(Table1[[#Headers],[17455]], C46)), "Có", "Không")</f>
        <v>Không</v>
      </c>
      <c r="Q46" t="str">
        <f>IF(ISNUMBER(SEARCH(Table1[[#Headers],[17416]], C46)), "Có", "Không")</f>
        <v>Không</v>
      </c>
      <c r="R46" t="str">
        <f>IF(ISNUMBER(SEARCH(Table1[[#Headers],[11840]], C46)), "Có", "Không")</f>
        <v>Không</v>
      </c>
      <c r="S46" t="str">
        <f>IF(ISNUMBER(SEARCH(Table1[[#Headers],[14369]], C46)), "Có", "Không")</f>
        <v>Không</v>
      </c>
      <c r="T46" t="str">
        <f>IF(ISNUMBER(SEARCH(Table1[[#Headers],[17432]], C46)), "Có", "Không")</f>
        <v>Không</v>
      </c>
      <c r="U46" s="10" t="str">
        <f>IF(ISNUMBER(SEARCH(Table1[[#Headers],[7516]], C46)), "Có", "Không")</f>
        <v>Không</v>
      </c>
    </row>
    <row r="47" spans="1:21" x14ac:dyDescent="0.3">
      <c r="A47" s="2" t="s">
        <v>3</v>
      </c>
      <c r="B47" s="1" t="s">
        <v>89</v>
      </c>
      <c r="C47" s="1" t="s">
        <v>90</v>
      </c>
      <c r="D47" s="1" t="str">
        <f t="shared" si="0"/>
        <v>Không</v>
      </c>
      <c r="E47" s="3" t="str">
        <f t="shared" si="1"/>
        <v>Có</v>
      </c>
      <c r="F47" s="1" t="str">
        <f>IF(ISNUMBER(SEARCH(Table1[[#Headers],[17080]], C47)), "Có", "Không")</f>
        <v>Không</v>
      </c>
      <c r="G47" s="1" t="str">
        <f>IF(ISNUMBER(SEARCH(Table1[[#Headers],[16202]], C47)), "Có", "Không")</f>
        <v>Có</v>
      </c>
      <c r="H47" t="str">
        <f>IF(ISNUMBER(SEARCH(Table1[[#Headers],[17421]], C47)), "Có", "Không")</f>
        <v>Không</v>
      </c>
      <c r="I47" t="str">
        <f>IF(ISNUMBER(SEARCH(Table1[[#Headers],[16336]], C47)), "Có", "Không")</f>
        <v>Không</v>
      </c>
      <c r="J47" t="str">
        <f>IF(ISNUMBER(SEARCH(Table1[[#Headers],[17397]], C47)), "Có", "Không")</f>
        <v>Có</v>
      </c>
      <c r="K47" t="str">
        <f>IF(ISNUMBER(SEARCH(Table1[[#Headers],[17428]], C47)), "Có", "Không")</f>
        <v>Không</v>
      </c>
      <c r="L47" t="str">
        <f>IF(ISNUMBER(SEARCH(Table1[[#Headers],[16573]], C47)), "Có", "Không")</f>
        <v>Không</v>
      </c>
      <c r="M47" t="str">
        <f>IF(ISNUMBER(SEARCH(Table1[[#Headers],[17419]], C47)), "Có", "Không")</f>
        <v>Không</v>
      </c>
      <c r="N47" t="str">
        <f>IF(ISNUMBER(SEARCH(Table1[[#Headers],[17008]], C47)), "Có", "Không")</f>
        <v>Không</v>
      </c>
      <c r="O47" t="str">
        <f>IF(ISNUMBER(SEARCH(Table1[[#Headers],[17280]], C47)), "Có", "Không")</f>
        <v>Không</v>
      </c>
      <c r="P47" t="str">
        <f>IF(ISNUMBER(SEARCH(Table1[[#Headers],[17455]], C47)), "Có", "Không")</f>
        <v>Không</v>
      </c>
      <c r="Q47" t="str">
        <f>IF(ISNUMBER(SEARCH(Table1[[#Headers],[17416]], C47)), "Có", "Không")</f>
        <v>Không</v>
      </c>
      <c r="R47" t="str">
        <f>IF(ISNUMBER(SEARCH(Table1[[#Headers],[11840]], C47)), "Có", "Không")</f>
        <v>Không</v>
      </c>
      <c r="S47" t="str">
        <f>IF(ISNUMBER(SEARCH(Table1[[#Headers],[14369]], C47)), "Có", "Không")</f>
        <v>Không</v>
      </c>
      <c r="T47" t="str">
        <f>IF(ISNUMBER(SEARCH(Table1[[#Headers],[17432]], C47)), "Có", "Không")</f>
        <v>Không</v>
      </c>
      <c r="U47" s="10" t="str">
        <f>IF(ISNUMBER(SEARCH(Table1[[#Headers],[7516]], C47)), "Có", "Không")</f>
        <v>Không</v>
      </c>
    </row>
    <row r="48" spans="1:21" x14ac:dyDescent="0.3">
      <c r="A48" s="2" t="s">
        <v>3</v>
      </c>
      <c r="B48" s="1" t="s">
        <v>91</v>
      </c>
      <c r="C48" s="1" t="s">
        <v>92</v>
      </c>
      <c r="D48" s="1" t="str">
        <f t="shared" si="0"/>
        <v>Không</v>
      </c>
      <c r="E48" s="3" t="str">
        <f t="shared" si="1"/>
        <v>Có</v>
      </c>
      <c r="F48" s="1" t="str">
        <f>IF(ISNUMBER(SEARCH(Table1[[#Headers],[17080]], C48)), "Có", "Không")</f>
        <v>Không</v>
      </c>
      <c r="G48" s="1" t="str">
        <f>IF(ISNUMBER(SEARCH(Table1[[#Headers],[16202]], C48)), "Có", "Không")</f>
        <v>Có</v>
      </c>
      <c r="H48" t="str">
        <f>IF(ISNUMBER(SEARCH(Table1[[#Headers],[17421]], C48)), "Có", "Không")</f>
        <v>Không</v>
      </c>
      <c r="I48" t="str">
        <f>IF(ISNUMBER(SEARCH(Table1[[#Headers],[16336]], C48)), "Có", "Không")</f>
        <v>Không</v>
      </c>
      <c r="J48" t="str">
        <f>IF(ISNUMBER(SEARCH(Table1[[#Headers],[17397]], C48)), "Có", "Không")</f>
        <v>Có</v>
      </c>
      <c r="K48" t="str">
        <f>IF(ISNUMBER(SEARCH(Table1[[#Headers],[17428]], C48)), "Có", "Không")</f>
        <v>Không</v>
      </c>
      <c r="L48" t="str">
        <f>IF(ISNUMBER(SEARCH(Table1[[#Headers],[16573]], C48)), "Có", "Không")</f>
        <v>Không</v>
      </c>
      <c r="M48" t="str">
        <f>IF(ISNUMBER(SEARCH(Table1[[#Headers],[17419]], C48)), "Có", "Không")</f>
        <v>Không</v>
      </c>
      <c r="N48" t="str">
        <f>IF(ISNUMBER(SEARCH(Table1[[#Headers],[17008]], C48)), "Có", "Không")</f>
        <v>Không</v>
      </c>
      <c r="O48" t="str">
        <f>IF(ISNUMBER(SEARCH(Table1[[#Headers],[17280]], C48)), "Có", "Không")</f>
        <v>Không</v>
      </c>
      <c r="P48" t="str">
        <f>IF(ISNUMBER(SEARCH(Table1[[#Headers],[17455]], C48)), "Có", "Không")</f>
        <v>Không</v>
      </c>
      <c r="Q48" t="str">
        <f>IF(ISNUMBER(SEARCH(Table1[[#Headers],[17416]], C48)), "Có", "Không")</f>
        <v>Không</v>
      </c>
      <c r="R48" t="str">
        <f>IF(ISNUMBER(SEARCH(Table1[[#Headers],[11840]], C48)), "Có", "Không")</f>
        <v>Không</v>
      </c>
      <c r="S48" t="str">
        <f>IF(ISNUMBER(SEARCH(Table1[[#Headers],[14369]], C48)), "Có", "Không")</f>
        <v>Không</v>
      </c>
      <c r="T48" t="str">
        <f>IF(ISNUMBER(SEARCH(Table1[[#Headers],[17432]], C48)), "Có", "Không")</f>
        <v>Không</v>
      </c>
      <c r="U48" s="10" t="str">
        <f>IF(ISNUMBER(SEARCH(Table1[[#Headers],[7516]], C48)), "Có", "Không")</f>
        <v>Không</v>
      </c>
    </row>
    <row r="49" spans="1:21" x14ac:dyDescent="0.3">
      <c r="A49" s="2" t="s">
        <v>3</v>
      </c>
      <c r="B49" s="1" t="s">
        <v>93</v>
      </c>
      <c r="C49" s="1" t="s">
        <v>94</v>
      </c>
      <c r="D49" s="1" t="str">
        <f t="shared" si="0"/>
        <v>Không</v>
      </c>
      <c r="E49" s="3" t="str">
        <f t="shared" si="1"/>
        <v>Có</v>
      </c>
      <c r="F49" s="1" t="str">
        <f>IF(ISNUMBER(SEARCH(Table1[[#Headers],[17080]], C49)), "Có", "Không")</f>
        <v>Không</v>
      </c>
      <c r="G49" s="1" t="str">
        <f>IF(ISNUMBER(SEARCH(Table1[[#Headers],[16202]], C49)), "Có", "Không")</f>
        <v>Có</v>
      </c>
      <c r="H49" t="str">
        <f>IF(ISNUMBER(SEARCH(Table1[[#Headers],[17421]], C49)), "Có", "Không")</f>
        <v>Không</v>
      </c>
      <c r="I49" t="str">
        <f>IF(ISNUMBER(SEARCH(Table1[[#Headers],[16336]], C49)), "Có", "Không")</f>
        <v>Không</v>
      </c>
      <c r="J49" t="str">
        <f>IF(ISNUMBER(SEARCH(Table1[[#Headers],[17397]], C49)), "Có", "Không")</f>
        <v>Có</v>
      </c>
      <c r="K49" t="str">
        <f>IF(ISNUMBER(SEARCH(Table1[[#Headers],[17428]], C49)), "Có", "Không")</f>
        <v>Không</v>
      </c>
      <c r="L49" t="str">
        <f>IF(ISNUMBER(SEARCH(Table1[[#Headers],[16573]], C49)), "Có", "Không")</f>
        <v>Không</v>
      </c>
      <c r="M49" t="str">
        <f>IF(ISNUMBER(SEARCH(Table1[[#Headers],[17419]], C49)), "Có", "Không")</f>
        <v>Không</v>
      </c>
      <c r="N49" t="str">
        <f>IF(ISNUMBER(SEARCH(Table1[[#Headers],[17008]], C49)), "Có", "Không")</f>
        <v>Không</v>
      </c>
      <c r="O49" t="str">
        <f>IF(ISNUMBER(SEARCH(Table1[[#Headers],[17280]], C49)), "Có", "Không")</f>
        <v>Không</v>
      </c>
      <c r="P49" t="str">
        <f>IF(ISNUMBER(SEARCH(Table1[[#Headers],[17455]], C49)), "Có", "Không")</f>
        <v>Không</v>
      </c>
      <c r="Q49" t="str">
        <f>IF(ISNUMBER(SEARCH(Table1[[#Headers],[17416]], C49)), "Có", "Không")</f>
        <v>Không</v>
      </c>
      <c r="R49" t="str">
        <f>IF(ISNUMBER(SEARCH(Table1[[#Headers],[11840]], C49)), "Có", "Không")</f>
        <v>Không</v>
      </c>
      <c r="S49" t="str">
        <f>IF(ISNUMBER(SEARCH(Table1[[#Headers],[14369]], C49)), "Có", "Không")</f>
        <v>Không</v>
      </c>
      <c r="T49" t="str">
        <f>IF(ISNUMBER(SEARCH(Table1[[#Headers],[17432]], C49)), "Có", "Không")</f>
        <v>Không</v>
      </c>
      <c r="U49" s="10" t="str">
        <f>IF(ISNUMBER(SEARCH(Table1[[#Headers],[7516]], C49)), "Có", "Không")</f>
        <v>Không</v>
      </c>
    </row>
    <row r="50" spans="1:21" x14ac:dyDescent="0.3">
      <c r="A50" s="2" t="s">
        <v>3</v>
      </c>
      <c r="B50" s="1" t="s">
        <v>95</v>
      </c>
      <c r="C50" s="1" t="s">
        <v>96</v>
      </c>
      <c r="D50" s="1" t="str">
        <f t="shared" si="0"/>
        <v>Không</v>
      </c>
      <c r="E50" s="3" t="str">
        <f t="shared" si="1"/>
        <v>Có</v>
      </c>
      <c r="F50" s="1" t="str">
        <f>IF(ISNUMBER(SEARCH(Table1[[#Headers],[17080]], C50)), "Có", "Không")</f>
        <v>Không</v>
      </c>
      <c r="G50" s="1" t="str">
        <f>IF(ISNUMBER(SEARCH(Table1[[#Headers],[16202]], C50)), "Có", "Không")</f>
        <v>Có</v>
      </c>
      <c r="H50" t="str">
        <f>IF(ISNUMBER(SEARCH(Table1[[#Headers],[17421]], C50)), "Có", "Không")</f>
        <v>Không</v>
      </c>
      <c r="I50" t="str">
        <f>IF(ISNUMBER(SEARCH(Table1[[#Headers],[16336]], C50)), "Có", "Không")</f>
        <v>Không</v>
      </c>
      <c r="J50" t="str">
        <f>IF(ISNUMBER(SEARCH(Table1[[#Headers],[17397]], C50)), "Có", "Không")</f>
        <v>Có</v>
      </c>
      <c r="K50" t="str">
        <f>IF(ISNUMBER(SEARCH(Table1[[#Headers],[17428]], C50)), "Có", "Không")</f>
        <v>Không</v>
      </c>
      <c r="L50" t="str">
        <f>IF(ISNUMBER(SEARCH(Table1[[#Headers],[16573]], C50)), "Có", "Không")</f>
        <v>Không</v>
      </c>
      <c r="M50" t="str">
        <f>IF(ISNUMBER(SEARCH(Table1[[#Headers],[17419]], C50)), "Có", "Không")</f>
        <v>Không</v>
      </c>
      <c r="N50" t="str">
        <f>IF(ISNUMBER(SEARCH(Table1[[#Headers],[17008]], C50)), "Có", "Không")</f>
        <v>Không</v>
      </c>
      <c r="O50" t="str">
        <f>IF(ISNUMBER(SEARCH(Table1[[#Headers],[17280]], C50)), "Có", "Không")</f>
        <v>Không</v>
      </c>
      <c r="P50" t="str">
        <f>IF(ISNUMBER(SEARCH(Table1[[#Headers],[17455]], C50)), "Có", "Không")</f>
        <v>Không</v>
      </c>
      <c r="Q50" t="str">
        <f>IF(ISNUMBER(SEARCH(Table1[[#Headers],[17416]], C50)), "Có", "Không")</f>
        <v>Không</v>
      </c>
      <c r="R50" t="str">
        <f>IF(ISNUMBER(SEARCH(Table1[[#Headers],[11840]], C50)), "Có", "Không")</f>
        <v>Không</v>
      </c>
      <c r="S50" t="str">
        <f>IF(ISNUMBER(SEARCH(Table1[[#Headers],[14369]], C50)), "Có", "Không")</f>
        <v>Không</v>
      </c>
      <c r="T50" t="str">
        <f>IF(ISNUMBER(SEARCH(Table1[[#Headers],[17432]], C50)), "Có", "Không")</f>
        <v>Không</v>
      </c>
      <c r="U50" s="10" t="str">
        <f>IF(ISNUMBER(SEARCH(Table1[[#Headers],[7516]], C50)), "Có", "Không")</f>
        <v>Không</v>
      </c>
    </row>
    <row r="51" spans="1:21" x14ac:dyDescent="0.3">
      <c r="A51" s="2" t="s">
        <v>3</v>
      </c>
      <c r="B51" s="1" t="s">
        <v>97</v>
      </c>
      <c r="C51" s="1" t="s">
        <v>98</v>
      </c>
      <c r="D51" s="1" t="str">
        <f t="shared" si="0"/>
        <v>Không</v>
      </c>
      <c r="E51" s="3" t="str">
        <f t="shared" si="1"/>
        <v>Có</v>
      </c>
      <c r="F51" s="1" t="str">
        <f>IF(ISNUMBER(SEARCH(Table1[[#Headers],[17080]], C51)), "Có", "Không")</f>
        <v>Không</v>
      </c>
      <c r="G51" s="1" t="str">
        <f>IF(ISNUMBER(SEARCH(Table1[[#Headers],[16202]], C51)), "Có", "Không")</f>
        <v>Có</v>
      </c>
      <c r="H51" t="str">
        <f>IF(ISNUMBER(SEARCH(Table1[[#Headers],[17421]], C51)), "Có", "Không")</f>
        <v>Không</v>
      </c>
      <c r="I51" t="str">
        <f>IF(ISNUMBER(SEARCH(Table1[[#Headers],[16336]], C51)), "Có", "Không")</f>
        <v>Không</v>
      </c>
      <c r="J51" t="str">
        <f>IF(ISNUMBER(SEARCH(Table1[[#Headers],[17397]], C51)), "Có", "Không")</f>
        <v>Có</v>
      </c>
      <c r="K51" t="str">
        <f>IF(ISNUMBER(SEARCH(Table1[[#Headers],[17428]], C51)), "Có", "Không")</f>
        <v>Không</v>
      </c>
      <c r="L51" t="str">
        <f>IF(ISNUMBER(SEARCH(Table1[[#Headers],[16573]], C51)), "Có", "Không")</f>
        <v>Không</v>
      </c>
      <c r="M51" t="str">
        <f>IF(ISNUMBER(SEARCH(Table1[[#Headers],[17419]], C51)), "Có", "Không")</f>
        <v>Không</v>
      </c>
      <c r="N51" t="str">
        <f>IF(ISNUMBER(SEARCH(Table1[[#Headers],[17008]], C51)), "Có", "Không")</f>
        <v>Không</v>
      </c>
      <c r="O51" t="str">
        <f>IF(ISNUMBER(SEARCH(Table1[[#Headers],[17280]], C51)), "Có", "Không")</f>
        <v>Không</v>
      </c>
      <c r="P51" t="str">
        <f>IF(ISNUMBER(SEARCH(Table1[[#Headers],[17455]], C51)), "Có", "Không")</f>
        <v>Không</v>
      </c>
      <c r="Q51" t="str">
        <f>IF(ISNUMBER(SEARCH(Table1[[#Headers],[17416]], C51)), "Có", "Không")</f>
        <v>Không</v>
      </c>
      <c r="R51" t="str">
        <f>IF(ISNUMBER(SEARCH(Table1[[#Headers],[11840]], C51)), "Có", "Không")</f>
        <v>Không</v>
      </c>
      <c r="S51" t="str">
        <f>IF(ISNUMBER(SEARCH(Table1[[#Headers],[14369]], C51)), "Có", "Không")</f>
        <v>Không</v>
      </c>
      <c r="T51" t="str">
        <f>IF(ISNUMBER(SEARCH(Table1[[#Headers],[17432]], C51)), "Có", "Không")</f>
        <v>Không</v>
      </c>
      <c r="U51" s="10" t="str">
        <f>IF(ISNUMBER(SEARCH(Table1[[#Headers],[7516]], C51)), "Có", "Không")</f>
        <v>Không</v>
      </c>
    </row>
    <row r="52" spans="1:21" x14ac:dyDescent="0.3">
      <c r="A52" s="2" t="s">
        <v>3</v>
      </c>
      <c r="B52" s="1" t="s">
        <v>99</v>
      </c>
      <c r="C52" s="1" t="s">
        <v>100</v>
      </c>
      <c r="D52" s="1" t="str">
        <f t="shared" si="0"/>
        <v>Không</v>
      </c>
      <c r="E52" s="3" t="str">
        <f t="shared" si="1"/>
        <v>Không</v>
      </c>
      <c r="F52" s="1" t="str">
        <f>IF(ISNUMBER(SEARCH(Table1[[#Headers],[17080]], C52)), "Có", "Không")</f>
        <v>Không</v>
      </c>
      <c r="G52" s="1" t="str">
        <f>IF(ISNUMBER(SEARCH(Table1[[#Headers],[16202]], C52)), "Có", "Không")</f>
        <v>Có</v>
      </c>
      <c r="H52" t="str">
        <f>IF(ISNUMBER(SEARCH(Table1[[#Headers],[17421]], C52)), "Có", "Không")</f>
        <v>Không</v>
      </c>
      <c r="I52" t="str">
        <f>IF(ISNUMBER(SEARCH(Table1[[#Headers],[16336]], C52)), "Có", "Không")</f>
        <v>Không</v>
      </c>
      <c r="J52" t="str">
        <f>IF(ISNUMBER(SEARCH(Table1[[#Headers],[17397]], C52)), "Có", "Không")</f>
        <v>Có</v>
      </c>
      <c r="K52" t="str">
        <f>IF(ISNUMBER(SEARCH(Table1[[#Headers],[17428]], C52)), "Có", "Không")</f>
        <v>Không</v>
      </c>
      <c r="L52" t="str">
        <f>IF(ISNUMBER(SEARCH(Table1[[#Headers],[16573]], C52)), "Có", "Không")</f>
        <v>Không</v>
      </c>
      <c r="M52" t="str">
        <f>IF(ISNUMBER(SEARCH(Table1[[#Headers],[17419]], C52)), "Có", "Không")</f>
        <v>Không</v>
      </c>
      <c r="N52" t="str">
        <f>IF(ISNUMBER(SEARCH(Table1[[#Headers],[17008]], C52)), "Có", "Không")</f>
        <v>Không</v>
      </c>
      <c r="O52" t="str">
        <f>IF(ISNUMBER(SEARCH(Table1[[#Headers],[17280]], C52)), "Có", "Không")</f>
        <v>Không</v>
      </c>
      <c r="P52" t="str">
        <f>IF(ISNUMBER(SEARCH(Table1[[#Headers],[17455]], C52)), "Có", "Không")</f>
        <v>Không</v>
      </c>
      <c r="Q52" t="str">
        <f>IF(ISNUMBER(SEARCH(Table1[[#Headers],[17416]], C52)), "Có", "Không")</f>
        <v>Không</v>
      </c>
      <c r="R52" t="str">
        <f>IF(ISNUMBER(SEARCH(Table1[[#Headers],[11840]], C52)), "Có", "Không")</f>
        <v>Không</v>
      </c>
      <c r="S52" t="str">
        <f>IF(ISNUMBER(SEARCH(Table1[[#Headers],[14369]], C52)), "Có", "Không")</f>
        <v>Không</v>
      </c>
      <c r="T52" t="str">
        <f>IF(ISNUMBER(SEARCH(Table1[[#Headers],[17432]], C52)), "Có", "Không")</f>
        <v>Không</v>
      </c>
      <c r="U52" s="10" t="str">
        <f>IF(ISNUMBER(SEARCH(Table1[[#Headers],[7516]], C52)), "Có", "Không")</f>
        <v>Không</v>
      </c>
    </row>
    <row r="53" spans="1:21" x14ac:dyDescent="0.3">
      <c r="A53" s="2" t="s">
        <v>3</v>
      </c>
      <c r="B53" s="1" t="s">
        <v>101</v>
      </c>
      <c r="C53" s="1" t="s">
        <v>102</v>
      </c>
      <c r="D53" s="1" t="str">
        <f t="shared" si="0"/>
        <v>Không</v>
      </c>
      <c r="E53" s="3" t="str">
        <f t="shared" si="1"/>
        <v>Không</v>
      </c>
      <c r="F53" s="1" t="str">
        <f>IF(ISNUMBER(SEARCH(Table1[[#Headers],[17080]], C53)), "Có", "Không")</f>
        <v>Không</v>
      </c>
      <c r="G53" s="1" t="str">
        <f>IF(ISNUMBER(SEARCH(Table1[[#Headers],[16202]], C53)), "Có", "Không")</f>
        <v>Không</v>
      </c>
      <c r="H53" t="str">
        <f>IF(ISNUMBER(SEARCH(Table1[[#Headers],[17421]], C53)), "Có", "Không")</f>
        <v>Không</v>
      </c>
      <c r="I53" t="str">
        <f>IF(ISNUMBER(SEARCH(Table1[[#Headers],[16336]], C53)), "Có", "Không")</f>
        <v>Không</v>
      </c>
      <c r="J53" t="str">
        <f>IF(ISNUMBER(SEARCH(Table1[[#Headers],[17397]], C53)), "Có", "Không")</f>
        <v>Không</v>
      </c>
      <c r="K53" t="str">
        <f>IF(ISNUMBER(SEARCH(Table1[[#Headers],[17428]], C53)), "Có", "Không")</f>
        <v>Không</v>
      </c>
      <c r="L53" t="str">
        <f>IF(ISNUMBER(SEARCH(Table1[[#Headers],[16573]], C53)), "Có", "Không")</f>
        <v>Không</v>
      </c>
      <c r="M53" t="str">
        <f>IF(ISNUMBER(SEARCH(Table1[[#Headers],[17419]], C53)), "Có", "Không")</f>
        <v>Không</v>
      </c>
      <c r="N53" t="str">
        <f>IF(ISNUMBER(SEARCH(Table1[[#Headers],[17008]], C53)), "Có", "Không")</f>
        <v>Không</v>
      </c>
      <c r="O53" t="str">
        <f>IF(ISNUMBER(SEARCH(Table1[[#Headers],[17280]], C53)), "Có", "Không")</f>
        <v>Không</v>
      </c>
      <c r="P53" t="str">
        <f>IF(ISNUMBER(SEARCH(Table1[[#Headers],[17455]], C53)), "Có", "Không")</f>
        <v>Không</v>
      </c>
      <c r="Q53" t="str">
        <f>IF(ISNUMBER(SEARCH(Table1[[#Headers],[17416]], C53)), "Có", "Không")</f>
        <v>Không</v>
      </c>
      <c r="R53" t="str">
        <f>IF(ISNUMBER(SEARCH(Table1[[#Headers],[11840]], C53)), "Có", "Không")</f>
        <v>Không</v>
      </c>
      <c r="S53" t="str">
        <f>IF(ISNUMBER(SEARCH(Table1[[#Headers],[14369]], C53)), "Có", "Không")</f>
        <v>Không</v>
      </c>
      <c r="T53" t="str">
        <f>IF(ISNUMBER(SEARCH(Table1[[#Headers],[17432]], C53)), "Có", "Không")</f>
        <v>Không</v>
      </c>
      <c r="U53" s="10" t="str">
        <f>IF(ISNUMBER(SEARCH(Table1[[#Headers],[7516]], C53)), "Có", "Không")</f>
        <v>Không</v>
      </c>
    </row>
    <row r="54" spans="1:21" x14ac:dyDescent="0.3">
      <c r="A54" s="2" t="s">
        <v>3</v>
      </c>
      <c r="B54" s="1" t="s">
        <v>103</v>
      </c>
      <c r="C54" s="1" t="s">
        <v>104</v>
      </c>
      <c r="D54" s="1" t="str">
        <f t="shared" si="0"/>
        <v>Không</v>
      </c>
      <c r="E54" s="3" t="str">
        <f t="shared" si="1"/>
        <v>Có</v>
      </c>
      <c r="F54" s="1" t="str">
        <f>IF(ISNUMBER(SEARCH(Table1[[#Headers],[17080]], C54)), "Có", "Không")</f>
        <v>Không</v>
      </c>
      <c r="G54" s="1" t="str">
        <f>IF(ISNUMBER(SEARCH(Table1[[#Headers],[16202]], C54)), "Có", "Không")</f>
        <v>Có</v>
      </c>
      <c r="H54" t="str">
        <f>IF(ISNUMBER(SEARCH(Table1[[#Headers],[17421]], C54)), "Có", "Không")</f>
        <v>Không</v>
      </c>
      <c r="I54" t="str">
        <f>IF(ISNUMBER(SEARCH(Table1[[#Headers],[16336]], C54)), "Có", "Không")</f>
        <v>Không</v>
      </c>
      <c r="J54" t="str">
        <f>IF(ISNUMBER(SEARCH(Table1[[#Headers],[17397]], C54)), "Có", "Không")</f>
        <v>Có</v>
      </c>
      <c r="K54" t="str">
        <f>IF(ISNUMBER(SEARCH(Table1[[#Headers],[17428]], C54)), "Có", "Không")</f>
        <v>Không</v>
      </c>
      <c r="L54" t="str">
        <f>IF(ISNUMBER(SEARCH(Table1[[#Headers],[16573]], C54)), "Có", "Không")</f>
        <v>Không</v>
      </c>
      <c r="M54" t="str">
        <f>IF(ISNUMBER(SEARCH(Table1[[#Headers],[17419]], C54)), "Có", "Không")</f>
        <v>Không</v>
      </c>
      <c r="N54" t="str">
        <f>IF(ISNUMBER(SEARCH(Table1[[#Headers],[17008]], C54)), "Có", "Không")</f>
        <v>Không</v>
      </c>
      <c r="O54" t="str">
        <f>IF(ISNUMBER(SEARCH(Table1[[#Headers],[17280]], C54)), "Có", "Không")</f>
        <v>Không</v>
      </c>
      <c r="P54" t="str">
        <f>IF(ISNUMBER(SEARCH(Table1[[#Headers],[17455]], C54)), "Có", "Không")</f>
        <v>Không</v>
      </c>
      <c r="Q54" t="str">
        <f>IF(ISNUMBER(SEARCH(Table1[[#Headers],[17416]], C54)), "Có", "Không")</f>
        <v>Không</v>
      </c>
      <c r="R54" t="str">
        <f>IF(ISNUMBER(SEARCH(Table1[[#Headers],[11840]], C54)), "Có", "Không")</f>
        <v>Không</v>
      </c>
      <c r="S54" t="str">
        <f>IF(ISNUMBER(SEARCH(Table1[[#Headers],[14369]], C54)), "Có", "Không")</f>
        <v>Không</v>
      </c>
      <c r="T54" t="str">
        <f>IF(ISNUMBER(SEARCH(Table1[[#Headers],[17432]], C54)), "Có", "Không")</f>
        <v>Không</v>
      </c>
      <c r="U54" s="10" t="str">
        <f>IF(ISNUMBER(SEARCH(Table1[[#Headers],[7516]], C54)), "Có", "Không")</f>
        <v>Không</v>
      </c>
    </row>
    <row r="55" spans="1:21" x14ac:dyDescent="0.3">
      <c r="A55" s="2" t="s">
        <v>3</v>
      </c>
      <c r="B55" s="1" t="s">
        <v>105</v>
      </c>
      <c r="C55" s="1" t="s">
        <v>106</v>
      </c>
      <c r="D55" s="1" t="str">
        <f t="shared" si="0"/>
        <v>Không</v>
      </c>
      <c r="E55" s="3" t="str">
        <f t="shared" si="1"/>
        <v>Không</v>
      </c>
      <c r="F55" s="1" t="str">
        <f>IF(ISNUMBER(SEARCH(Table1[[#Headers],[17080]], C55)), "Có", "Không")</f>
        <v>Không</v>
      </c>
      <c r="G55" s="1" t="str">
        <f>IF(ISNUMBER(SEARCH(Table1[[#Headers],[16202]], C55)), "Có", "Không")</f>
        <v>Có</v>
      </c>
      <c r="H55" t="str">
        <f>IF(ISNUMBER(SEARCH(Table1[[#Headers],[17421]], C55)), "Có", "Không")</f>
        <v>Không</v>
      </c>
      <c r="I55" t="str">
        <f>IF(ISNUMBER(SEARCH(Table1[[#Headers],[16336]], C55)), "Có", "Không")</f>
        <v>Không</v>
      </c>
      <c r="J55" t="str">
        <f>IF(ISNUMBER(SEARCH(Table1[[#Headers],[17397]], C55)), "Có", "Không")</f>
        <v>Có</v>
      </c>
      <c r="K55" t="str">
        <f>IF(ISNUMBER(SEARCH(Table1[[#Headers],[17428]], C55)), "Có", "Không")</f>
        <v>Không</v>
      </c>
      <c r="L55" t="str">
        <f>IF(ISNUMBER(SEARCH(Table1[[#Headers],[16573]], C55)), "Có", "Không")</f>
        <v>Không</v>
      </c>
      <c r="M55" t="str">
        <f>IF(ISNUMBER(SEARCH(Table1[[#Headers],[17419]], C55)), "Có", "Không")</f>
        <v>Không</v>
      </c>
      <c r="N55" t="str">
        <f>IF(ISNUMBER(SEARCH(Table1[[#Headers],[17008]], C55)), "Có", "Không")</f>
        <v>Không</v>
      </c>
      <c r="O55" t="str">
        <f>IF(ISNUMBER(SEARCH(Table1[[#Headers],[17280]], C55)), "Có", "Không")</f>
        <v>Không</v>
      </c>
      <c r="P55" t="str">
        <f>IF(ISNUMBER(SEARCH(Table1[[#Headers],[17455]], C55)), "Có", "Không")</f>
        <v>Không</v>
      </c>
      <c r="Q55" t="str">
        <f>IF(ISNUMBER(SEARCH(Table1[[#Headers],[17416]], C55)), "Có", "Không")</f>
        <v>Không</v>
      </c>
      <c r="R55" t="str">
        <f>IF(ISNUMBER(SEARCH(Table1[[#Headers],[11840]], C55)), "Có", "Không")</f>
        <v>Không</v>
      </c>
      <c r="S55" t="str">
        <f>IF(ISNUMBER(SEARCH(Table1[[#Headers],[14369]], C55)), "Có", "Không")</f>
        <v>Không</v>
      </c>
      <c r="T55" t="str">
        <f>IF(ISNUMBER(SEARCH(Table1[[#Headers],[17432]], C55)), "Có", "Không")</f>
        <v>Không</v>
      </c>
      <c r="U55" s="10" t="str">
        <f>IF(ISNUMBER(SEARCH(Table1[[#Headers],[7516]], C55)), "Có", "Không")</f>
        <v>Không</v>
      </c>
    </row>
    <row r="56" spans="1:21" x14ac:dyDescent="0.3">
      <c r="A56" s="2" t="s">
        <v>107</v>
      </c>
      <c r="B56" s="1" t="s">
        <v>4</v>
      </c>
      <c r="C56" s="1" t="s">
        <v>108</v>
      </c>
      <c r="D56" s="1" t="str">
        <f t="shared" si="0"/>
        <v>Có</v>
      </c>
      <c r="E56" s="3" t="str">
        <f t="shared" si="1"/>
        <v>Có</v>
      </c>
      <c r="F56" s="1" t="str">
        <f>IF(ISNUMBER(SEARCH(Table1[[#Headers],[17080]], C56)), "Có", "Không")</f>
        <v>Có</v>
      </c>
      <c r="G56" s="1" t="str">
        <f>IF(ISNUMBER(SEARCH(Table1[[#Headers],[16202]], C56)), "Có", "Không")</f>
        <v>Có</v>
      </c>
      <c r="H56" t="str">
        <f>IF(ISNUMBER(SEARCH(Table1[[#Headers],[17421]], C56)), "Có", "Không")</f>
        <v>Có</v>
      </c>
      <c r="I56" t="str">
        <f>IF(ISNUMBER(SEARCH(Table1[[#Headers],[16336]], C56)), "Có", "Không")</f>
        <v>Có</v>
      </c>
      <c r="J56" t="str">
        <f>IF(ISNUMBER(SEARCH(Table1[[#Headers],[17397]], C56)), "Có", "Không")</f>
        <v>Có</v>
      </c>
      <c r="K56" t="str">
        <f>IF(ISNUMBER(SEARCH(Table1[[#Headers],[17428]], C56)), "Có", "Không")</f>
        <v>Có</v>
      </c>
      <c r="L56" t="str">
        <f>IF(ISNUMBER(SEARCH(Table1[[#Headers],[16573]], C56)), "Có", "Không")</f>
        <v>Có</v>
      </c>
      <c r="M56" t="str">
        <f>IF(ISNUMBER(SEARCH(Table1[[#Headers],[17419]], C56)), "Có", "Không")</f>
        <v>Có</v>
      </c>
      <c r="N56" t="str">
        <f>IF(ISNUMBER(SEARCH(Table1[[#Headers],[17008]], C56)), "Có", "Không")</f>
        <v>Không</v>
      </c>
      <c r="O56" t="str">
        <f>IF(ISNUMBER(SEARCH(Table1[[#Headers],[17280]], C56)), "Có", "Không")</f>
        <v>Có</v>
      </c>
      <c r="P56" t="str">
        <f>IF(ISNUMBER(SEARCH(Table1[[#Headers],[17455]], C56)), "Có", "Không")</f>
        <v>Không</v>
      </c>
      <c r="Q56" t="str">
        <f>IF(ISNUMBER(SEARCH(Table1[[#Headers],[17416]], C56)), "Có", "Không")</f>
        <v>Có</v>
      </c>
      <c r="R56" t="str">
        <f>IF(ISNUMBER(SEARCH(Table1[[#Headers],[11840]], C56)), "Có", "Không")</f>
        <v>Có</v>
      </c>
      <c r="S56" t="str">
        <f>IF(ISNUMBER(SEARCH(Table1[[#Headers],[14369]], C56)), "Có", "Không")</f>
        <v>Có</v>
      </c>
      <c r="T56" t="str">
        <f>IF(ISNUMBER(SEARCH(Table1[[#Headers],[17432]], C56)), "Có", "Không")</f>
        <v>Không</v>
      </c>
      <c r="U56" s="10" t="str">
        <f>IF(ISNUMBER(SEARCH(Table1[[#Headers],[7516]], C56)), "Có", "Không")</f>
        <v>Có</v>
      </c>
    </row>
    <row r="57" spans="1:21" x14ac:dyDescent="0.3">
      <c r="A57" s="2" t="s">
        <v>107</v>
      </c>
      <c r="B57" s="1" t="s">
        <v>6</v>
      </c>
      <c r="C57" s="1" t="s">
        <v>109</v>
      </c>
      <c r="D57" s="1" t="str">
        <f t="shared" si="0"/>
        <v>Không</v>
      </c>
      <c r="E57" s="3" t="str">
        <f t="shared" si="1"/>
        <v>Không</v>
      </c>
      <c r="F57" s="1" t="str">
        <f>IF(ISNUMBER(SEARCH(Table1[[#Headers],[17080]], C57)), "Có", "Không")</f>
        <v>Không</v>
      </c>
      <c r="G57" s="1" t="str">
        <f>IF(ISNUMBER(SEARCH(Table1[[#Headers],[16202]], C57)), "Có", "Không")</f>
        <v>Không</v>
      </c>
      <c r="H57" t="str">
        <f>IF(ISNUMBER(SEARCH(Table1[[#Headers],[17421]], C57)), "Có", "Không")</f>
        <v>Có</v>
      </c>
      <c r="I57" t="str">
        <f>IF(ISNUMBER(SEARCH(Table1[[#Headers],[16336]], C57)), "Có", "Không")</f>
        <v>Có</v>
      </c>
      <c r="J57" t="str">
        <f>IF(ISNUMBER(SEARCH(Table1[[#Headers],[17397]], C57)), "Có", "Không")</f>
        <v>Không</v>
      </c>
      <c r="K57" t="str">
        <f>IF(ISNUMBER(SEARCH(Table1[[#Headers],[17428]], C57)), "Có", "Không")</f>
        <v>Có</v>
      </c>
      <c r="L57" t="str">
        <f>IF(ISNUMBER(SEARCH(Table1[[#Headers],[16573]], C57)), "Có", "Không")</f>
        <v>Có</v>
      </c>
      <c r="M57" t="str">
        <f>IF(ISNUMBER(SEARCH(Table1[[#Headers],[17419]], C57)), "Có", "Không")</f>
        <v>Không</v>
      </c>
      <c r="N57" t="str">
        <f>IF(ISNUMBER(SEARCH(Table1[[#Headers],[17008]], C57)), "Có", "Không")</f>
        <v>Không</v>
      </c>
      <c r="O57" t="str">
        <f>IF(ISNUMBER(SEARCH(Table1[[#Headers],[17280]], C57)), "Có", "Không")</f>
        <v>Không</v>
      </c>
      <c r="P57" t="str">
        <f>IF(ISNUMBER(SEARCH(Table1[[#Headers],[17455]], C57)), "Có", "Không")</f>
        <v>Không</v>
      </c>
      <c r="Q57" t="str">
        <f>IF(ISNUMBER(SEARCH(Table1[[#Headers],[17416]], C57)), "Có", "Không")</f>
        <v>Không</v>
      </c>
      <c r="R57" t="str">
        <f>IF(ISNUMBER(SEARCH(Table1[[#Headers],[11840]], C57)), "Có", "Không")</f>
        <v>Không</v>
      </c>
      <c r="S57" t="str">
        <f>IF(ISNUMBER(SEARCH(Table1[[#Headers],[14369]], C57)), "Có", "Không")</f>
        <v>Không</v>
      </c>
      <c r="T57" t="str">
        <f>IF(ISNUMBER(SEARCH(Table1[[#Headers],[17432]], C57)), "Có", "Không")</f>
        <v>Không</v>
      </c>
      <c r="U57" s="10" t="str">
        <f>IF(ISNUMBER(SEARCH(Table1[[#Headers],[7516]], C57)), "Có", "Không")</f>
        <v>Không</v>
      </c>
    </row>
    <row r="58" spans="1:21" x14ac:dyDescent="0.3">
      <c r="A58" s="2" t="s">
        <v>107</v>
      </c>
      <c r="B58" s="1" t="s">
        <v>8</v>
      </c>
      <c r="C58" s="1" t="s">
        <v>110</v>
      </c>
      <c r="D58" s="1" t="str">
        <f t="shared" si="0"/>
        <v>Có</v>
      </c>
      <c r="E58" s="3" t="str">
        <f t="shared" si="1"/>
        <v>Có</v>
      </c>
      <c r="F58" s="1" t="str">
        <f>IF(ISNUMBER(SEARCH(Table1[[#Headers],[17080]], C58)), "Có", "Không")</f>
        <v>Không</v>
      </c>
      <c r="G58" s="1" t="str">
        <f>IF(ISNUMBER(SEARCH(Table1[[#Headers],[16202]], C58)), "Có", "Không")</f>
        <v>Có</v>
      </c>
      <c r="H58" t="str">
        <f>IF(ISNUMBER(SEARCH(Table1[[#Headers],[17421]], C58)), "Có", "Không")</f>
        <v>Có</v>
      </c>
      <c r="I58" t="str">
        <f>IF(ISNUMBER(SEARCH(Table1[[#Headers],[16336]], C58)), "Có", "Không")</f>
        <v>Có</v>
      </c>
      <c r="J58" t="str">
        <f>IF(ISNUMBER(SEARCH(Table1[[#Headers],[17397]], C58)), "Có", "Không")</f>
        <v>Có</v>
      </c>
      <c r="K58" t="str">
        <f>IF(ISNUMBER(SEARCH(Table1[[#Headers],[17428]], C58)), "Có", "Không")</f>
        <v>Không</v>
      </c>
      <c r="L58" t="str">
        <f>IF(ISNUMBER(SEARCH(Table1[[#Headers],[16573]], C58)), "Có", "Không")</f>
        <v>Không</v>
      </c>
      <c r="M58" t="str">
        <f>IF(ISNUMBER(SEARCH(Table1[[#Headers],[17419]], C58)), "Có", "Không")</f>
        <v>Có</v>
      </c>
      <c r="N58" t="str">
        <f>IF(ISNUMBER(SEARCH(Table1[[#Headers],[17008]], C58)), "Có", "Không")</f>
        <v>Không</v>
      </c>
      <c r="O58" t="str">
        <f>IF(ISNUMBER(SEARCH(Table1[[#Headers],[17280]], C58)), "Có", "Không")</f>
        <v>Có</v>
      </c>
      <c r="P58" t="str">
        <f>IF(ISNUMBER(SEARCH(Table1[[#Headers],[17455]], C58)), "Có", "Không")</f>
        <v>Không</v>
      </c>
      <c r="Q58" t="str">
        <f>IF(ISNUMBER(SEARCH(Table1[[#Headers],[17416]], C58)), "Có", "Không")</f>
        <v>Có</v>
      </c>
      <c r="R58" t="str">
        <f>IF(ISNUMBER(SEARCH(Table1[[#Headers],[11840]], C58)), "Có", "Không")</f>
        <v>Không</v>
      </c>
      <c r="S58" t="str">
        <f>IF(ISNUMBER(SEARCH(Table1[[#Headers],[14369]], C58)), "Có", "Không")</f>
        <v>Không</v>
      </c>
      <c r="T58" t="str">
        <f>IF(ISNUMBER(SEARCH(Table1[[#Headers],[17432]], C58)), "Có", "Không")</f>
        <v>Không</v>
      </c>
      <c r="U58" s="10" t="str">
        <f>IF(ISNUMBER(SEARCH(Table1[[#Headers],[7516]], C58)), "Có", "Không")</f>
        <v>Không</v>
      </c>
    </row>
    <row r="59" spans="1:21" x14ac:dyDescent="0.3">
      <c r="A59" s="2" t="s">
        <v>107</v>
      </c>
      <c r="B59" s="1" t="s">
        <v>10</v>
      </c>
      <c r="C59" s="1" t="s">
        <v>111</v>
      </c>
      <c r="D59" s="1" t="str">
        <f t="shared" si="0"/>
        <v>Không</v>
      </c>
      <c r="E59" s="3" t="str">
        <f t="shared" si="1"/>
        <v>Không</v>
      </c>
      <c r="F59" s="1" t="str">
        <f>IF(ISNUMBER(SEARCH(Table1[[#Headers],[17080]], C59)), "Có", "Không")</f>
        <v>Không</v>
      </c>
      <c r="G59" s="1" t="str">
        <f>IF(ISNUMBER(SEARCH(Table1[[#Headers],[16202]], C59)), "Có", "Không")</f>
        <v>Không</v>
      </c>
      <c r="H59" t="str">
        <f>IF(ISNUMBER(SEARCH(Table1[[#Headers],[17421]], C59)), "Có", "Không")</f>
        <v>Không</v>
      </c>
      <c r="I59" t="str">
        <f>IF(ISNUMBER(SEARCH(Table1[[#Headers],[16336]], C59)), "Có", "Không")</f>
        <v>Không</v>
      </c>
      <c r="J59" t="str">
        <f>IF(ISNUMBER(SEARCH(Table1[[#Headers],[17397]], C59)), "Có", "Không")</f>
        <v>Không</v>
      </c>
      <c r="K59" t="str">
        <f>IF(ISNUMBER(SEARCH(Table1[[#Headers],[17428]], C59)), "Có", "Không")</f>
        <v>Không</v>
      </c>
      <c r="L59" t="str">
        <f>IF(ISNUMBER(SEARCH(Table1[[#Headers],[16573]], C59)), "Có", "Không")</f>
        <v>Không</v>
      </c>
      <c r="M59" t="str">
        <f>IF(ISNUMBER(SEARCH(Table1[[#Headers],[17419]], C59)), "Có", "Không")</f>
        <v>Không</v>
      </c>
      <c r="N59" t="str">
        <f>IF(ISNUMBER(SEARCH(Table1[[#Headers],[17008]], C59)), "Có", "Không")</f>
        <v>Không</v>
      </c>
      <c r="O59" t="str">
        <f>IF(ISNUMBER(SEARCH(Table1[[#Headers],[17280]], C59)), "Có", "Không")</f>
        <v>Có</v>
      </c>
      <c r="P59" t="str">
        <f>IF(ISNUMBER(SEARCH(Table1[[#Headers],[17455]], C59)), "Có", "Không")</f>
        <v>Không</v>
      </c>
      <c r="Q59" t="str">
        <f>IF(ISNUMBER(SEARCH(Table1[[#Headers],[17416]], C59)), "Có", "Không")</f>
        <v>Không</v>
      </c>
      <c r="R59" t="str">
        <f>IF(ISNUMBER(SEARCH(Table1[[#Headers],[11840]], C59)), "Có", "Không")</f>
        <v>Không</v>
      </c>
      <c r="S59" t="str">
        <f>IF(ISNUMBER(SEARCH(Table1[[#Headers],[14369]], C59)), "Có", "Không")</f>
        <v>Không</v>
      </c>
      <c r="T59" t="str">
        <f>IF(ISNUMBER(SEARCH(Table1[[#Headers],[17432]], C59)), "Có", "Không")</f>
        <v>Không</v>
      </c>
      <c r="U59" s="10" t="str">
        <f>IF(ISNUMBER(SEARCH(Table1[[#Headers],[7516]], C59)), "Có", "Không")</f>
        <v>Không</v>
      </c>
    </row>
    <row r="60" spans="1:21" x14ac:dyDescent="0.3">
      <c r="A60" s="2" t="s">
        <v>107</v>
      </c>
      <c r="B60" s="1" t="s">
        <v>12</v>
      </c>
      <c r="C60" s="1" t="s">
        <v>112</v>
      </c>
      <c r="D60" s="1" t="str">
        <f t="shared" si="0"/>
        <v>Có</v>
      </c>
      <c r="E60" s="3" t="str">
        <f t="shared" si="1"/>
        <v>Có</v>
      </c>
      <c r="F60" s="1" t="str">
        <f>IF(ISNUMBER(SEARCH(Table1[[#Headers],[17080]], C60)), "Có", "Không")</f>
        <v>Có</v>
      </c>
      <c r="G60" s="1" t="str">
        <f>IF(ISNUMBER(SEARCH(Table1[[#Headers],[16202]], C60)), "Có", "Không")</f>
        <v>Có</v>
      </c>
      <c r="H60" t="str">
        <f>IF(ISNUMBER(SEARCH(Table1[[#Headers],[17421]], C60)), "Có", "Không")</f>
        <v>Có</v>
      </c>
      <c r="I60" t="str">
        <f>IF(ISNUMBER(SEARCH(Table1[[#Headers],[16336]], C60)), "Có", "Không")</f>
        <v>Có</v>
      </c>
      <c r="J60" t="str">
        <f>IF(ISNUMBER(SEARCH(Table1[[#Headers],[17397]], C60)), "Có", "Không")</f>
        <v>Có</v>
      </c>
      <c r="K60" t="str">
        <f>IF(ISNUMBER(SEARCH(Table1[[#Headers],[17428]], C60)), "Có", "Không")</f>
        <v>Có</v>
      </c>
      <c r="L60" t="str">
        <f>IF(ISNUMBER(SEARCH(Table1[[#Headers],[16573]], C60)), "Có", "Không")</f>
        <v>Không</v>
      </c>
      <c r="M60" t="str">
        <f>IF(ISNUMBER(SEARCH(Table1[[#Headers],[17419]], C60)), "Có", "Không")</f>
        <v>Có</v>
      </c>
      <c r="N60" t="str">
        <f>IF(ISNUMBER(SEARCH(Table1[[#Headers],[17008]], C60)), "Có", "Không")</f>
        <v>Không</v>
      </c>
      <c r="O60" t="str">
        <f>IF(ISNUMBER(SEARCH(Table1[[#Headers],[17280]], C60)), "Có", "Không")</f>
        <v>Có</v>
      </c>
      <c r="P60" t="str">
        <f>IF(ISNUMBER(SEARCH(Table1[[#Headers],[17455]], C60)), "Có", "Không")</f>
        <v>Không</v>
      </c>
      <c r="Q60" t="str">
        <f>IF(ISNUMBER(SEARCH(Table1[[#Headers],[17416]], C60)), "Có", "Không")</f>
        <v>Có</v>
      </c>
      <c r="R60" t="str">
        <f>IF(ISNUMBER(SEARCH(Table1[[#Headers],[11840]], C60)), "Có", "Không")</f>
        <v>Có</v>
      </c>
      <c r="S60" t="str">
        <f>IF(ISNUMBER(SEARCH(Table1[[#Headers],[14369]], C60)), "Có", "Không")</f>
        <v>Không</v>
      </c>
      <c r="T60" t="str">
        <f>IF(ISNUMBER(SEARCH(Table1[[#Headers],[17432]], C60)), "Có", "Không")</f>
        <v>Không</v>
      </c>
      <c r="U60" s="10" t="str">
        <f>IF(ISNUMBER(SEARCH(Table1[[#Headers],[7516]], C60)), "Có", "Không")</f>
        <v>Có</v>
      </c>
    </row>
    <row r="61" spans="1:21" x14ac:dyDescent="0.3">
      <c r="A61" s="2" t="s">
        <v>107</v>
      </c>
      <c r="B61" s="1" t="s">
        <v>14</v>
      </c>
      <c r="C61" s="1" t="s">
        <v>113</v>
      </c>
      <c r="D61" s="1" t="str">
        <f t="shared" si="0"/>
        <v>Có</v>
      </c>
      <c r="E61" s="3" t="str">
        <f t="shared" si="1"/>
        <v>Có</v>
      </c>
      <c r="F61" s="1" t="str">
        <f>IF(ISNUMBER(SEARCH(Table1[[#Headers],[17080]], C61)), "Có", "Không")</f>
        <v>Có</v>
      </c>
      <c r="G61" s="1" t="str">
        <f>IF(ISNUMBER(SEARCH(Table1[[#Headers],[16202]], C61)), "Có", "Không")</f>
        <v>Có</v>
      </c>
      <c r="H61" t="str">
        <f>IF(ISNUMBER(SEARCH(Table1[[#Headers],[17421]], C61)), "Có", "Không")</f>
        <v>Có</v>
      </c>
      <c r="I61" t="str">
        <f>IF(ISNUMBER(SEARCH(Table1[[#Headers],[16336]], C61)), "Có", "Không")</f>
        <v>Có</v>
      </c>
      <c r="J61" t="str">
        <f>IF(ISNUMBER(SEARCH(Table1[[#Headers],[17397]], C61)), "Có", "Không")</f>
        <v>Có</v>
      </c>
      <c r="K61" t="str">
        <f>IF(ISNUMBER(SEARCH(Table1[[#Headers],[17428]], C61)), "Có", "Không")</f>
        <v>Có</v>
      </c>
      <c r="L61" t="str">
        <f>IF(ISNUMBER(SEARCH(Table1[[#Headers],[16573]], C61)), "Có", "Không")</f>
        <v>Có</v>
      </c>
      <c r="M61" t="str">
        <f>IF(ISNUMBER(SEARCH(Table1[[#Headers],[17419]], C61)), "Có", "Không")</f>
        <v>Có</v>
      </c>
      <c r="N61" t="str">
        <f>IF(ISNUMBER(SEARCH(Table1[[#Headers],[17008]], C61)), "Có", "Không")</f>
        <v>Không</v>
      </c>
      <c r="O61" t="str">
        <f>IF(ISNUMBER(SEARCH(Table1[[#Headers],[17280]], C61)), "Có", "Không")</f>
        <v>Có</v>
      </c>
      <c r="P61" t="str">
        <f>IF(ISNUMBER(SEARCH(Table1[[#Headers],[17455]], C61)), "Có", "Không")</f>
        <v>Không</v>
      </c>
      <c r="Q61" t="str">
        <f>IF(ISNUMBER(SEARCH(Table1[[#Headers],[17416]], C61)), "Có", "Không")</f>
        <v>Có</v>
      </c>
      <c r="R61" t="str">
        <f>IF(ISNUMBER(SEARCH(Table1[[#Headers],[11840]], C61)), "Có", "Không")</f>
        <v>Có</v>
      </c>
      <c r="S61" t="str">
        <f>IF(ISNUMBER(SEARCH(Table1[[#Headers],[14369]], C61)), "Có", "Không")</f>
        <v>Có</v>
      </c>
      <c r="T61" t="str">
        <f>IF(ISNUMBER(SEARCH(Table1[[#Headers],[17432]], C61)), "Có", "Không")</f>
        <v>Không</v>
      </c>
      <c r="U61" s="10" t="str">
        <f>IF(ISNUMBER(SEARCH(Table1[[#Headers],[7516]], C61)), "Có", "Không")</f>
        <v>Có</v>
      </c>
    </row>
    <row r="62" spans="1:21" x14ac:dyDescent="0.3">
      <c r="A62" s="2" t="s">
        <v>107</v>
      </c>
      <c r="B62" s="1" t="s">
        <v>16</v>
      </c>
      <c r="C62" s="1" t="s">
        <v>114</v>
      </c>
      <c r="D62" s="1" t="str">
        <f t="shared" si="0"/>
        <v>Không</v>
      </c>
      <c r="E62" s="3" t="str">
        <f t="shared" si="1"/>
        <v>Có</v>
      </c>
      <c r="F62" s="1" t="str">
        <f>IF(ISNUMBER(SEARCH(Table1[[#Headers],[17080]], C62)), "Có", "Không")</f>
        <v>Không</v>
      </c>
      <c r="G62" s="1" t="str">
        <f>IF(ISNUMBER(SEARCH(Table1[[#Headers],[16202]], C62)), "Có", "Không")</f>
        <v>Có</v>
      </c>
      <c r="H62" t="str">
        <f>IF(ISNUMBER(SEARCH(Table1[[#Headers],[17421]], C62)), "Có", "Không")</f>
        <v>Có</v>
      </c>
      <c r="I62" t="str">
        <f>IF(ISNUMBER(SEARCH(Table1[[#Headers],[16336]], C62)), "Có", "Không")</f>
        <v>Có</v>
      </c>
      <c r="J62" t="str">
        <f>IF(ISNUMBER(SEARCH(Table1[[#Headers],[17397]], C62)), "Có", "Không")</f>
        <v>Có</v>
      </c>
      <c r="K62" t="str">
        <f>IF(ISNUMBER(SEARCH(Table1[[#Headers],[17428]], C62)), "Có", "Không")</f>
        <v>Không</v>
      </c>
      <c r="L62" t="str">
        <f>IF(ISNUMBER(SEARCH(Table1[[#Headers],[16573]], C62)), "Có", "Không")</f>
        <v>Có</v>
      </c>
      <c r="M62" t="str">
        <f>IF(ISNUMBER(SEARCH(Table1[[#Headers],[17419]], C62)), "Có", "Không")</f>
        <v>Không</v>
      </c>
      <c r="N62" t="str">
        <f>IF(ISNUMBER(SEARCH(Table1[[#Headers],[17008]], C62)), "Có", "Không")</f>
        <v>Không</v>
      </c>
      <c r="O62" t="str">
        <f>IF(ISNUMBER(SEARCH(Table1[[#Headers],[17280]], C62)), "Có", "Không")</f>
        <v>Có</v>
      </c>
      <c r="P62" t="str">
        <f>IF(ISNUMBER(SEARCH(Table1[[#Headers],[17455]], C62)), "Có", "Không")</f>
        <v>Không</v>
      </c>
      <c r="Q62" t="str">
        <f>IF(ISNUMBER(SEARCH(Table1[[#Headers],[17416]], C62)), "Có", "Không")</f>
        <v>Không</v>
      </c>
      <c r="R62" t="str">
        <f>IF(ISNUMBER(SEARCH(Table1[[#Headers],[11840]], C62)), "Có", "Không")</f>
        <v>Có</v>
      </c>
      <c r="S62" t="str">
        <f>IF(ISNUMBER(SEARCH(Table1[[#Headers],[14369]], C62)), "Có", "Không")</f>
        <v>Không</v>
      </c>
      <c r="T62" t="str">
        <f>IF(ISNUMBER(SEARCH(Table1[[#Headers],[17432]], C62)), "Có", "Không")</f>
        <v>Không</v>
      </c>
      <c r="U62" s="10" t="str">
        <f>IF(ISNUMBER(SEARCH(Table1[[#Headers],[7516]], C62)), "Có", "Không")</f>
        <v>Có</v>
      </c>
    </row>
    <row r="63" spans="1:21" x14ac:dyDescent="0.3">
      <c r="A63" s="2" t="s">
        <v>107</v>
      </c>
      <c r="B63" s="1" t="s">
        <v>18</v>
      </c>
      <c r="C63" s="1" t="s">
        <v>115</v>
      </c>
      <c r="D63" s="1" t="str">
        <f t="shared" si="0"/>
        <v>Không</v>
      </c>
      <c r="E63" s="3" t="str">
        <f t="shared" si="1"/>
        <v>Có</v>
      </c>
      <c r="F63" s="1" t="str">
        <f>IF(ISNUMBER(SEARCH(Table1[[#Headers],[17080]], C63)), "Có", "Không")</f>
        <v>Không</v>
      </c>
      <c r="G63" s="1" t="str">
        <f>IF(ISNUMBER(SEARCH(Table1[[#Headers],[16202]], C63)), "Có", "Không")</f>
        <v>Có</v>
      </c>
      <c r="H63" t="str">
        <f>IF(ISNUMBER(SEARCH(Table1[[#Headers],[17421]], C63)), "Có", "Không")</f>
        <v>Có</v>
      </c>
      <c r="I63" t="str">
        <f>IF(ISNUMBER(SEARCH(Table1[[#Headers],[16336]], C63)), "Có", "Không")</f>
        <v>Có</v>
      </c>
      <c r="J63" t="str">
        <f>IF(ISNUMBER(SEARCH(Table1[[#Headers],[17397]], C63)), "Có", "Không")</f>
        <v>Có</v>
      </c>
      <c r="K63" t="str">
        <f>IF(ISNUMBER(SEARCH(Table1[[#Headers],[17428]], C63)), "Có", "Không")</f>
        <v>Không</v>
      </c>
      <c r="L63" t="str">
        <f>IF(ISNUMBER(SEARCH(Table1[[#Headers],[16573]], C63)), "Có", "Không")</f>
        <v>Có</v>
      </c>
      <c r="M63" t="str">
        <f>IF(ISNUMBER(SEARCH(Table1[[#Headers],[17419]], C63)), "Có", "Không")</f>
        <v>Không</v>
      </c>
      <c r="N63" t="str">
        <f>IF(ISNUMBER(SEARCH(Table1[[#Headers],[17008]], C63)), "Có", "Không")</f>
        <v>Không</v>
      </c>
      <c r="O63" t="str">
        <f>IF(ISNUMBER(SEARCH(Table1[[#Headers],[17280]], C63)), "Có", "Không")</f>
        <v>Có</v>
      </c>
      <c r="P63" t="str">
        <f>IF(ISNUMBER(SEARCH(Table1[[#Headers],[17455]], C63)), "Có", "Không")</f>
        <v>Không</v>
      </c>
      <c r="Q63" t="str">
        <f>IF(ISNUMBER(SEARCH(Table1[[#Headers],[17416]], C63)), "Có", "Không")</f>
        <v>Không</v>
      </c>
      <c r="R63" t="str">
        <f>IF(ISNUMBER(SEARCH(Table1[[#Headers],[11840]], C63)), "Có", "Không")</f>
        <v>Có</v>
      </c>
      <c r="S63" t="str">
        <f>IF(ISNUMBER(SEARCH(Table1[[#Headers],[14369]], C63)), "Có", "Không")</f>
        <v>Không</v>
      </c>
      <c r="T63" t="str">
        <f>IF(ISNUMBER(SEARCH(Table1[[#Headers],[17432]], C63)), "Có", "Không")</f>
        <v>Không</v>
      </c>
      <c r="U63" s="10" t="str">
        <f>IF(ISNUMBER(SEARCH(Table1[[#Headers],[7516]], C63)), "Có", "Không")</f>
        <v>Có</v>
      </c>
    </row>
    <row r="64" spans="1:21" x14ac:dyDescent="0.3">
      <c r="A64" s="2" t="s">
        <v>107</v>
      </c>
      <c r="B64" s="1" t="s">
        <v>20</v>
      </c>
      <c r="C64" s="1" t="s">
        <v>116</v>
      </c>
      <c r="D64" s="1" t="str">
        <f t="shared" si="0"/>
        <v>Có</v>
      </c>
      <c r="E64" s="3" t="str">
        <f t="shared" si="1"/>
        <v>Có</v>
      </c>
      <c r="F64" s="1" t="str">
        <f>IF(ISNUMBER(SEARCH(Table1[[#Headers],[17080]], C64)), "Có", "Không")</f>
        <v>Không</v>
      </c>
      <c r="G64" s="1" t="str">
        <f>IF(ISNUMBER(SEARCH(Table1[[#Headers],[16202]], C64)), "Có", "Không")</f>
        <v>Có</v>
      </c>
      <c r="H64" t="str">
        <f>IF(ISNUMBER(SEARCH(Table1[[#Headers],[17421]], C64)), "Có", "Không")</f>
        <v>Không</v>
      </c>
      <c r="I64" t="str">
        <f>IF(ISNUMBER(SEARCH(Table1[[#Headers],[16336]], C64)), "Có", "Không")</f>
        <v>Có</v>
      </c>
      <c r="J64" t="str">
        <f>IF(ISNUMBER(SEARCH(Table1[[#Headers],[17397]], C64)), "Có", "Không")</f>
        <v>Không</v>
      </c>
      <c r="K64" t="str">
        <f>IF(ISNUMBER(SEARCH(Table1[[#Headers],[17428]], C64)), "Có", "Không")</f>
        <v>Không</v>
      </c>
      <c r="L64" t="str">
        <f>IF(ISNUMBER(SEARCH(Table1[[#Headers],[16573]], C64)), "Có", "Không")</f>
        <v>Có</v>
      </c>
      <c r="M64" t="str">
        <f>IF(ISNUMBER(SEARCH(Table1[[#Headers],[17419]], C64)), "Có", "Không")</f>
        <v>Không</v>
      </c>
      <c r="N64" t="str">
        <f>IF(ISNUMBER(SEARCH(Table1[[#Headers],[17008]], C64)), "Có", "Không")</f>
        <v>Không</v>
      </c>
      <c r="O64" t="str">
        <f>IF(ISNUMBER(SEARCH(Table1[[#Headers],[17280]], C64)), "Có", "Không")</f>
        <v>Có</v>
      </c>
      <c r="P64" t="str">
        <f>IF(ISNUMBER(SEARCH(Table1[[#Headers],[17455]], C64)), "Có", "Không")</f>
        <v>Không</v>
      </c>
      <c r="Q64" t="str">
        <f>IF(ISNUMBER(SEARCH(Table1[[#Headers],[17416]], C64)), "Có", "Không")</f>
        <v>Không</v>
      </c>
      <c r="R64" t="str">
        <f>IF(ISNUMBER(SEARCH(Table1[[#Headers],[11840]], C64)), "Có", "Không")</f>
        <v>Không</v>
      </c>
      <c r="S64" t="str">
        <f>IF(ISNUMBER(SEARCH(Table1[[#Headers],[14369]], C64)), "Có", "Không")</f>
        <v>Có</v>
      </c>
      <c r="T64" t="str">
        <f>IF(ISNUMBER(SEARCH(Table1[[#Headers],[17432]], C64)), "Có", "Không")</f>
        <v>Không</v>
      </c>
      <c r="U64" s="10" t="str">
        <f>IF(ISNUMBER(SEARCH(Table1[[#Headers],[7516]], C64)), "Có", "Không")</f>
        <v>Có</v>
      </c>
    </row>
    <row r="65" spans="1:21" x14ac:dyDescent="0.3">
      <c r="A65" s="2" t="s">
        <v>107</v>
      </c>
      <c r="B65" s="1" t="s">
        <v>22</v>
      </c>
      <c r="C65" s="1" t="s">
        <v>117</v>
      </c>
      <c r="D65" s="1" t="str">
        <f t="shared" si="0"/>
        <v>Không</v>
      </c>
      <c r="E65" s="3" t="str">
        <f t="shared" si="1"/>
        <v>Có</v>
      </c>
      <c r="F65" s="1" t="str">
        <f>IF(ISNUMBER(SEARCH(Table1[[#Headers],[17080]], C65)), "Có", "Không")</f>
        <v>Không</v>
      </c>
      <c r="G65" s="1" t="str">
        <f>IF(ISNUMBER(SEARCH(Table1[[#Headers],[16202]], C65)), "Có", "Không")</f>
        <v>Có</v>
      </c>
      <c r="H65" t="str">
        <f>IF(ISNUMBER(SEARCH(Table1[[#Headers],[17421]], C65)), "Có", "Không")</f>
        <v>Có</v>
      </c>
      <c r="I65" t="str">
        <f>IF(ISNUMBER(SEARCH(Table1[[#Headers],[16336]], C65)), "Có", "Không")</f>
        <v>Có</v>
      </c>
      <c r="J65" t="str">
        <f>IF(ISNUMBER(SEARCH(Table1[[#Headers],[17397]], C65)), "Có", "Không")</f>
        <v>Có</v>
      </c>
      <c r="K65" t="str">
        <f>IF(ISNUMBER(SEARCH(Table1[[#Headers],[17428]], C65)), "Có", "Không")</f>
        <v>Không</v>
      </c>
      <c r="L65" t="str">
        <f>IF(ISNUMBER(SEARCH(Table1[[#Headers],[16573]], C65)), "Có", "Không")</f>
        <v>Có</v>
      </c>
      <c r="M65" t="str">
        <f>IF(ISNUMBER(SEARCH(Table1[[#Headers],[17419]], C65)), "Có", "Không")</f>
        <v>Không</v>
      </c>
      <c r="N65" t="str">
        <f>IF(ISNUMBER(SEARCH(Table1[[#Headers],[17008]], C65)), "Có", "Không")</f>
        <v>Không</v>
      </c>
      <c r="O65" t="str">
        <f>IF(ISNUMBER(SEARCH(Table1[[#Headers],[17280]], C65)), "Có", "Không")</f>
        <v>Có</v>
      </c>
      <c r="P65" t="str">
        <f>IF(ISNUMBER(SEARCH(Table1[[#Headers],[17455]], C65)), "Có", "Không")</f>
        <v>Không</v>
      </c>
      <c r="Q65" t="str">
        <f>IF(ISNUMBER(SEARCH(Table1[[#Headers],[17416]], C65)), "Có", "Không")</f>
        <v>Không</v>
      </c>
      <c r="R65" t="str">
        <f>IF(ISNUMBER(SEARCH(Table1[[#Headers],[11840]], C65)), "Có", "Không")</f>
        <v>Có</v>
      </c>
      <c r="S65" t="str">
        <f>IF(ISNUMBER(SEARCH(Table1[[#Headers],[14369]], C65)), "Có", "Không")</f>
        <v>Không</v>
      </c>
      <c r="T65" t="str">
        <f>IF(ISNUMBER(SEARCH(Table1[[#Headers],[17432]], C65)), "Có", "Không")</f>
        <v>Không</v>
      </c>
      <c r="U65" s="10" t="str">
        <f>IF(ISNUMBER(SEARCH(Table1[[#Headers],[7516]], C65)), "Có", "Không")</f>
        <v>Có</v>
      </c>
    </row>
    <row r="66" spans="1:21" x14ac:dyDescent="0.3">
      <c r="A66" s="2" t="s">
        <v>107</v>
      </c>
      <c r="B66" s="1" t="s">
        <v>24</v>
      </c>
      <c r="C66" s="1" t="s">
        <v>118</v>
      </c>
      <c r="D66" s="1" t="str">
        <f t="shared" si="0"/>
        <v>Không</v>
      </c>
      <c r="E66" s="3" t="str">
        <f t="shared" si="1"/>
        <v>Có</v>
      </c>
      <c r="F66" s="1" t="str">
        <f>IF(ISNUMBER(SEARCH(Table1[[#Headers],[17080]], C66)), "Có", "Không")</f>
        <v>Không</v>
      </c>
      <c r="G66" s="1" t="str">
        <f>IF(ISNUMBER(SEARCH(Table1[[#Headers],[16202]], C66)), "Có", "Không")</f>
        <v>Có</v>
      </c>
      <c r="H66" t="str">
        <f>IF(ISNUMBER(SEARCH(Table1[[#Headers],[17421]], C66)), "Có", "Không")</f>
        <v>Có</v>
      </c>
      <c r="I66" t="str">
        <f>IF(ISNUMBER(SEARCH(Table1[[#Headers],[16336]], C66)), "Có", "Không")</f>
        <v>Có</v>
      </c>
      <c r="J66" t="str">
        <f>IF(ISNUMBER(SEARCH(Table1[[#Headers],[17397]], C66)), "Có", "Không")</f>
        <v>Có</v>
      </c>
      <c r="K66" t="str">
        <f>IF(ISNUMBER(SEARCH(Table1[[#Headers],[17428]], C66)), "Có", "Không")</f>
        <v>Không</v>
      </c>
      <c r="L66" t="str">
        <f>IF(ISNUMBER(SEARCH(Table1[[#Headers],[16573]], C66)), "Có", "Không")</f>
        <v>Có</v>
      </c>
      <c r="M66" t="str">
        <f>IF(ISNUMBER(SEARCH(Table1[[#Headers],[17419]], C66)), "Có", "Không")</f>
        <v>Không</v>
      </c>
      <c r="N66" t="str">
        <f>IF(ISNUMBER(SEARCH(Table1[[#Headers],[17008]], C66)), "Có", "Không")</f>
        <v>Không</v>
      </c>
      <c r="O66" t="str">
        <f>IF(ISNUMBER(SEARCH(Table1[[#Headers],[17280]], C66)), "Có", "Không")</f>
        <v>Có</v>
      </c>
      <c r="P66" t="str">
        <f>IF(ISNUMBER(SEARCH(Table1[[#Headers],[17455]], C66)), "Có", "Không")</f>
        <v>Không</v>
      </c>
      <c r="Q66" t="str">
        <f>IF(ISNUMBER(SEARCH(Table1[[#Headers],[17416]], C66)), "Có", "Không")</f>
        <v>Không</v>
      </c>
      <c r="R66" t="str">
        <f>IF(ISNUMBER(SEARCH(Table1[[#Headers],[11840]], C66)), "Có", "Không")</f>
        <v>Có</v>
      </c>
      <c r="S66" t="str">
        <f>IF(ISNUMBER(SEARCH(Table1[[#Headers],[14369]], C66)), "Có", "Không")</f>
        <v>Không</v>
      </c>
      <c r="T66" t="str">
        <f>IF(ISNUMBER(SEARCH(Table1[[#Headers],[17432]], C66)), "Có", "Không")</f>
        <v>Không</v>
      </c>
      <c r="U66" s="10" t="str">
        <f>IF(ISNUMBER(SEARCH(Table1[[#Headers],[7516]], C66)), "Có", "Không")</f>
        <v>Có</v>
      </c>
    </row>
    <row r="67" spans="1:21" x14ac:dyDescent="0.3">
      <c r="A67" s="2" t="s">
        <v>107</v>
      </c>
      <c r="B67" s="1" t="s">
        <v>26</v>
      </c>
      <c r="C67" s="1" t="s">
        <v>119</v>
      </c>
      <c r="D67" s="1" t="str">
        <f t="shared" ref="D67:D130" si="2">IF(ISNUMBER(SEARCH($D$1, C67)), "Có", "Không")</f>
        <v>Có</v>
      </c>
      <c r="E67" s="3" t="str">
        <f t="shared" ref="E67:E130" si="3">IF(ISNUMBER(SEARCH($E$1, C67)), "Có", "Không")</f>
        <v>Có</v>
      </c>
      <c r="F67" s="1" t="str">
        <f>IF(ISNUMBER(SEARCH(Table1[[#Headers],[17080]], C67)), "Có", "Không")</f>
        <v>Không</v>
      </c>
      <c r="G67" s="1" t="str">
        <f>IF(ISNUMBER(SEARCH(Table1[[#Headers],[16202]], C67)), "Có", "Không")</f>
        <v>Có</v>
      </c>
      <c r="H67" t="str">
        <f>IF(ISNUMBER(SEARCH(Table1[[#Headers],[17421]], C67)), "Có", "Không")</f>
        <v>Có</v>
      </c>
      <c r="I67" t="str">
        <f>IF(ISNUMBER(SEARCH(Table1[[#Headers],[16336]], C67)), "Có", "Không")</f>
        <v>Có</v>
      </c>
      <c r="J67" t="str">
        <f>IF(ISNUMBER(SEARCH(Table1[[#Headers],[17397]], C67)), "Có", "Không")</f>
        <v>Có</v>
      </c>
      <c r="K67" t="str">
        <f>IF(ISNUMBER(SEARCH(Table1[[#Headers],[17428]], C67)), "Có", "Không")</f>
        <v>Có</v>
      </c>
      <c r="L67" t="str">
        <f>IF(ISNUMBER(SEARCH(Table1[[#Headers],[16573]], C67)), "Có", "Không")</f>
        <v>Không</v>
      </c>
      <c r="M67" t="str">
        <f>IF(ISNUMBER(SEARCH(Table1[[#Headers],[17419]], C67)), "Có", "Không")</f>
        <v>Có</v>
      </c>
      <c r="N67" t="str">
        <f>IF(ISNUMBER(SEARCH(Table1[[#Headers],[17008]], C67)), "Có", "Không")</f>
        <v>Không</v>
      </c>
      <c r="O67" t="str">
        <f>IF(ISNUMBER(SEARCH(Table1[[#Headers],[17280]], C67)), "Có", "Không")</f>
        <v>Không</v>
      </c>
      <c r="P67" t="str">
        <f>IF(ISNUMBER(SEARCH(Table1[[#Headers],[17455]], C67)), "Có", "Không")</f>
        <v>Không</v>
      </c>
      <c r="Q67" t="str">
        <f>IF(ISNUMBER(SEARCH(Table1[[#Headers],[17416]], C67)), "Có", "Không")</f>
        <v>Có</v>
      </c>
      <c r="R67" t="str">
        <f>IF(ISNUMBER(SEARCH(Table1[[#Headers],[11840]], C67)), "Có", "Không")</f>
        <v>Không</v>
      </c>
      <c r="S67" t="str">
        <f>IF(ISNUMBER(SEARCH(Table1[[#Headers],[14369]], C67)), "Có", "Không")</f>
        <v>Không</v>
      </c>
      <c r="T67" t="str">
        <f>IF(ISNUMBER(SEARCH(Table1[[#Headers],[17432]], C67)), "Có", "Không")</f>
        <v>Không</v>
      </c>
      <c r="U67" s="10" t="str">
        <f>IF(ISNUMBER(SEARCH(Table1[[#Headers],[7516]], C67)), "Có", "Không")</f>
        <v>Không</v>
      </c>
    </row>
    <row r="68" spans="1:21" x14ac:dyDescent="0.3">
      <c r="A68" s="2" t="s">
        <v>107</v>
      </c>
      <c r="B68" s="1" t="s">
        <v>28</v>
      </c>
      <c r="C68" s="1" t="s">
        <v>120</v>
      </c>
      <c r="D68" s="1" t="str">
        <f t="shared" si="2"/>
        <v>Có</v>
      </c>
      <c r="E68" s="3" t="str">
        <f t="shared" si="3"/>
        <v>Có</v>
      </c>
      <c r="F68" s="1" t="str">
        <f>IF(ISNUMBER(SEARCH(Table1[[#Headers],[17080]], C68)), "Có", "Không")</f>
        <v>Có</v>
      </c>
      <c r="G68" s="1" t="str">
        <f>IF(ISNUMBER(SEARCH(Table1[[#Headers],[16202]], C68)), "Có", "Không")</f>
        <v>Có</v>
      </c>
      <c r="H68" t="str">
        <f>IF(ISNUMBER(SEARCH(Table1[[#Headers],[17421]], C68)), "Có", "Không")</f>
        <v>Có</v>
      </c>
      <c r="I68" t="str">
        <f>IF(ISNUMBER(SEARCH(Table1[[#Headers],[16336]], C68)), "Có", "Không")</f>
        <v>Có</v>
      </c>
      <c r="J68" t="str">
        <f>IF(ISNUMBER(SEARCH(Table1[[#Headers],[17397]], C68)), "Có", "Không")</f>
        <v>Có</v>
      </c>
      <c r="K68" t="str">
        <f>IF(ISNUMBER(SEARCH(Table1[[#Headers],[17428]], C68)), "Có", "Không")</f>
        <v>Có</v>
      </c>
      <c r="L68" t="str">
        <f>IF(ISNUMBER(SEARCH(Table1[[#Headers],[16573]], C68)), "Có", "Không")</f>
        <v>Có</v>
      </c>
      <c r="M68" t="str">
        <f>IF(ISNUMBER(SEARCH(Table1[[#Headers],[17419]], C68)), "Có", "Không")</f>
        <v>Có</v>
      </c>
      <c r="N68" t="str">
        <f>IF(ISNUMBER(SEARCH(Table1[[#Headers],[17008]], C68)), "Có", "Không")</f>
        <v>Không</v>
      </c>
      <c r="O68" t="str">
        <f>IF(ISNUMBER(SEARCH(Table1[[#Headers],[17280]], C68)), "Có", "Không")</f>
        <v>Có</v>
      </c>
      <c r="P68" t="str">
        <f>IF(ISNUMBER(SEARCH(Table1[[#Headers],[17455]], C68)), "Có", "Không")</f>
        <v>Không</v>
      </c>
      <c r="Q68" t="str">
        <f>IF(ISNUMBER(SEARCH(Table1[[#Headers],[17416]], C68)), "Có", "Không")</f>
        <v>Có</v>
      </c>
      <c r="R68" t="str">
        <f>IF(ISNUMBER(SEARCH(Table1[[#Headers],[11840]], C68)), "Có", "Không")</f>
        <v>Có</v>
      </c>
      <c r="S68" t="str">
        <f>IF(ISNUMBER(SEARCH(Table1[[#Headers],[14369]], C68)), "Có", "Không")</f>
        <v>Có</v>
      </c>
      <c r="T68" t="str">
        <f>IF(ISNUMBER(SEARCH(Table1[[#Headers],[17432]], C68)), "Có", "Không")</f>
        <v>Không</v>
      </c>
      <c r="U68" s="10" t="str">
        <f>IF(ISNUMBER(SEARCH(Table1[[#Headers],[7516]], C68)), "Có", "Không")</f>
        <v>Có</v>
      </c>
    </row>
    <row r="69" spans="1:21" x14ac:dyDescent="0.3">
      <c r="A69" s="2" t="s">
        <v>107</v>
      </c>
      <c r="B69" s="1" t="s">
        <v>30</v>
      </c>
      <c r="C69" s="1" t="s">
        <v>121</v>
      </c>
      <c r="D69" s="1" t="str">
        <f t="shared" si="2"/>
        <v>Có</v>
      </c>
      <c r="E69" s="3" t="str">
        <f t="shared" si="3"/>
        <v>Có</v>
      </c>
      <c r="F69" s="1" t="str">
        <f>IF(ISNUMBER(SEARCH(Table1[[#Headers],[17080]], C69)), "Có", "Không")</f>
        <v>Không</v>
      </c>
      <c r="G69" s="1" t="str">
        <f>IF(ISNUMBER(SEARCH(Table1[[#Headers],[16202]], C69)), "Có", "Không")</f>
        <v>Có</v>
      </c>
      <c r="H69" t="str">
        <f>IF(ISNUMBER(SEARCH(Table1[[#Headers],[17421]], C69)), "Có", "Không")</f>
        <v>Có</v>
      </c>
      <c r="I69" t="str">
        <f>IF(ISNUMBER(SEARCH(Table1[[#Headers],[16336]], C69)), "Có", "Không")</f>
        <v>Có</v>
      </c>
      <c r="J69" t="str">
        <f>IF(ISNUMBER(SEARCH(Table1[[#Headers],[17397]], C69)), "Có", "Không")</f>
        <v>Không</v>
      </c>
      <c r="K69" t="str">
        <f>IF(ISNUMBER(SEARCH(Table1[[#Headers],[17428]], C69)), "Có", "Không")</f>
        <v>Không</v>
      </c>
      <c r="L69" t="str">
        <f>IF(ISNUMBER(SEARCH(Table1[[#Headers],[16573]], C69)), "Có", "Không")</f>
        <v>Có</v>
      </c>
      <c r="M69" t="str">
        <f>IF(ISNUMBER(SEARCH(Table1[[#Headers],[17419]], C69)), "Có", "Không")</f>
        <v>Không</v>
      </c>
      <c r="N69" t="str">
        <f>IF(ISNUMBER(SEARCH(Table1[[#Headers],[17008]], C69)), "Có", "Không")</f>
        <v>Không</v>
      </c>
      <c r="O69" t="str">
        <f>IF(ISNUMBER(SEARCH(Table1[[#Headers],[17280]], C69)), "Có", "Không")</f>
        <v>Có</v>
      </c>
      <c r="P69" t="str">
        <f>IF(ISNUMBER(SEARCH(Table1[[#Headers],[17455]], C69)), "Có", "Không")</f>
        <v>Không</v>
      </c>
      <c r="Q69" t="str">
        <f>IF(ISNUMBER(SEARCH(Table1[[#Headers],[17416]], C69)), "Có", "Không")</f>
        <v>Không</v>
      </c>
      <c r="R69" t="str">
        <f>IF(ISNUMBER(SEARCH(Table1[[#Headers],[11840]], C69)), "Có", "Không")</f>
        <v>Không</v>
      </c>
      <c r="S69" t="str">
        <f>IF(ISNUMBER(SEARCH(Table1[[#Headers],[14369]], C69)), "Có", "Không")</f>
        <v>Không</v>
      </c>
      <c r="T69" t="str">
        <f>IF(ISNUMBER(SEARCH(Table1[[#Headers],[17432]], C69)), "Có", "Không")</f>
        <v>Không</v>
      </c>
      <c r="U69" s="10" t="str">
        <f>IF(ISNUMBER(SEARCH(Table1[[#Headers],[7516]], C69)), "Có", "Không")</f>
        <v>Có</v>
      </c>
    </row>
    <row r="70" spans="1:21" x14ac:dyDescent="0.3">
      <c r="A70" s="2" t="s">
        <v>107</v>
      </c>
      <c r="B70" s="1" t="s">
        <v>32</v>
      </c>
      <c r="C70" s="1" t="s">
        <v>122</v>
      </c>
      <c r="D70" s="1" t="str">
        <f t="shared" si="2"/>
        <v>Không</v>
      </c>
      <c r="E70" s="3" t="str">
        <f t="shared" si="3"/>
        <v>Có</v>
      </c>
      <c r="F70" s="1" t="str">
        <f>IF(ISNUMBER(SEARCH(Table1[[#Headers],[17080]], C70)), "Có", "Không")</f>
        <v>Không</v>
      </c>
      <c r="G70" s="1" t="str">
        <f>IF(ISNUMBER(SEARCH(Table1[[#Headers],[16202]], C70)), "Có", "Không")</f>
        <v>Không</v>
      </c>
      <c r="H70" t="str">
        <f>IF(ISNUMBER(SEARCH(Table1[[#Headers],[17421]], C70)), "Có", "Không")</f>
        <v>Không</v>
      </c>
      <c r="I70" t="str">
        <f>IF(ISNUMBER(SEARCH(Table1[[#Headers],[16336]], C70)), "Có", "Không")</f>
        <v>Có</v>
      </c>
      <c r="J70" t="str">
        <f>IF(ISNUMBER(SEARCH(Table1[[#Headers],[17397]], C70)), "Có", "Không")</f>
        <v>Không</v>
      </c>
      <c r="K70" t="str">
        <f>IF(ISNUMBER(SEARCH(Table1[[#Headers],[17428]], C70)), "Có", "Không")</f>
        <v>Không</v>
      </c>
      <c r="L70" t="str">
        <f>IF(ISNUMBER(SEARCH(Table1[[#Headers],[16573]], C70)), "Có", "Không")</f>
        <v>Không</v>
      </c>
      <c r="M70" t="str">
        <f>IF(ISNUMBER(SEARCH(Table1[[#Headers],[17419]], C70)), "Có", "Không")</f>
        <v>Không</v>
      </c>
      <c r="N70" t="str">
        <f>IF(ISNUMBER(SEARCH(Table1[[#Headers],[17008]], C70)), "Có", "Không")</f>
        <v>Không</v>
      </c>
      <c r="O70" t="str">
        <f>IF(ISNUMBER(SEARCH(Table1[[#Headers],[17280]], C70)), "Có", "Không")</f>
        <v>Không</v>
      </c>
      <c r="P70" t="str">
        <f>IF(ISNUMBER(SEARCH(Table1[[#Headers],[17455]], C70)), "Có", "Không")</f>
        <v>Không</v>
      </c>
      <c r="Q70" t="str">
        <f>IF(ISNUMBER(SEARCH(Table1[[#Headers],[17416]], C70)), "Có", "Không")</f>
        <v>Không</v>
      </c>
      <c r="R70" t="str">
        <f>IF(ISNUMBER(SEARCH(Table1[[#Headers],[11840]], C70)), "Có", "Không")</f>
        <v>Không</v>
      </c>
      <c r="S70" t="str">
        <f>IF(ISNUMBER(SEARCH(Table1[[#Headers],[14369]], C70)), "Có", "Không")</f>
        <v>Không</v>
      </c>
      <c r="T70" t="str">
        <f>IF(ISNUMBER(SEARCH(Table1[[#Headers],[17432]], C70)), "Có", "Không")</f>
        <v>Không</v>
      </c>
      <c r="U70" s="10" t="str">
        <f>IF(ISNUMBER(SEARCH(Table1[[#Headers],[7516]], C70)), "Có", "Không")</f>
        <v>Không</v>
      </c>
    </row>
    <row r="71" spans="1:21" x14ac:dyDescent="0.3">
      <c r="A71" s="2" t="s">
        <v>107</v>
      </c>
      <c r="B71" s="1" t="s">
        <v>34</v>
      </c>
      <c r="C71" s="1" t="s">
        <v>123</v>
      </c>
      <c r="D71" s="1" t="str">
        <f t="shared" si="2"/>
        <v>Không</v>
      </c>
      <c r="E71" s="3" t="str">
        <f t="shared" si="3"/>
        <v>Có</v>
      </c>
      <c r="F71" s="1" t="str">
        <f>IF(ISNUMBER(SEARCH(Table1[[#Headers],[17080]], C71)), "Có", "Không")</f>
        <v>Không</v>
      </c>
      <c r="G71" s="1" t="str">
        <f>IF(ISNUMBER(SEARCH(Table1[[#Headers],[16202]], C71)), "Có", "Không")</f>
        <v>Không</v>
      </c>
      <c r="H71" t="str">
        <f>IF(ISNUMBER(SEARCH(Table1[[#Headers],[17421]], C71)), "Có", "Không")</f>
        <v>Không</v>
      </c>
      <c r="I71" t="str">
        <f>IF(ISNUMBER(SEARCH(Table1[[#Headers],[16336]], C71)), "Có", "Không")</f>
        <v>Có</v>
      </c>
      <c r="J71" t="str">
        <f>IF(ISNUMBER(SEARCH(Table1[[#Headers],[17397]], C71)), "Có", "Không")</f>
        <v>Không</v>
      </c>
      <c r="K71" t="str">
        <f>IF(ISNUMBER(SEARCH(Table1[[#Headers],[17428]], C71)), "Có", "Không")</f>
        <v>Không</v>
      </c>
      <c r="L71" t="str">
        <f>IF(ISNUMBER(SEARCH(Table1[[#Headers],[16573]], C71)), "Có", "Không")</f>
        <v>Không</v>
      </c>
      <c r="M71" t="str">
        <f>IF(ISNUMBER(SEARCH(Table1[[#Headers],[17419]], C71)), "Có", "Không")</f>
        <v>Không</v>
      </c>
      <c r="N71" t="str">
        <f>IF(ISNUMBER(SEARCH(Table1[[#Headers],[17008]], C71)), "Có", "Không")</f>
        <v>Không</v>
      </c>
      <c r="O71" t="str">
        <f>IF(ISNUMBER(SEARCH(Table1[[#Headers],[17280]], C71)), "Có", "Không")</f>
        <v>Không</v>
      </c>
      <c r="P71" t="str">
        <f>IF(ISNUMBER(SEARCH(Table1[[#Headers],[17455]], C71)), "Có", "Không")</f>
        <v>Không</v>
      </c>
      <c r="Q71" t="str">
        <f>IF(ISNUMBER(SEARCH(Table1[[#Headers],[17416]], C71)), "Có", "Không")</f>
        <v>Không</v>
      </c>
      <c r="R71" t="str">
        <f>IF(ISNUMBER(SEARCH(Table1[[#Headers],[11840]], C71)), "Có", "Không")</f>
        <v>Không</v>
      </c>
      <c r="S71" t="str">
        <f>IF(ISNUMBER(SEARCH(Table1[[#Headers],[14369]], C71)), "Có", "Không")</f>
        <v>Không</v>
      </c>
      <c r="T71" t="str">
        <f>IF(ISNUMBER(SEARCH(Table1[[#Headers],[17432]], C71)), "Có", "Không")</f>
        <v>Không</v>
      </c>
      <c r="U71" s="10" t="str">
        <f>IF(ISNUMBER(SEARCH(Table1[[#Headers],[7516]], C71)), "Có", "Không")</f>
        <v>Có</v>
      </c>
    </row>
    <row r="72" spans="1:21" x14ac:dyDescent="0.3">
      <c r="A72" s="2" t="s">
        <v>107</v>
      </c>
      <c r="B72" s="1" t="s">
        <v>36</v>
      </c>
      <c r="C72" s="1" t="s">
        <v>124</v>
      </c>
      <c r="D72" s="1" t="str">
        <f t="shared" si="2"/>
        <v>Không</v>
      </c>
      <c r="E72" s="3" t="str">
        <f t="shared" si="3"/>
        <v>Có</v>
      </c>
      <c r="F72" s="1" t="str">
        <f>IF(ISNUMBER(SEARCH(Table1[[#Headers],[17080]], C72)), "Có", "Không")</f>
        <v>Không</v>
      </c>
      <c r="G72" s="1" t="str">
        <f>IF(ISNUMBER(SEARCH(Table1[[#Headers],[16202]], C72)), "Có", "Không")</f>
        <v>Không</v>
      </c>
      <c r="H72" t="str">
        <f>IF(ISNUMBER(SEARCH(Table1[[#Headers],[17421]], C72)), "Có", "Không")</f>
        <v>Không</v>
      </c>
      <c r="I72" t="str">
        <f>IF(ISNUMBER(SEARCH(Table1[[#Headers],[16336]], C72)), "Có", "Không")</f>
        <v>Có</v>
      </c>
      <c r="J72" t="str">
        <f>IF(ISNUMBER(SEARCH(Table1[[#Headers],[17397]], C72)), "Có", "Không")</f>
        <v>Không</v>
      </c>
      <c r="K72" t="str">
        <f>IF(ISNUMBER(SEARCH(Table1[[#Headers],[17428]], C72)), "Có", "Không")</f>
        <v>Không</v>
      </c>
      <c r="L72" t="str">
        <f>IF(ISNUMBER(SEARCH(Table1[[#Headers],[16573]], C72)), "Có", "Không")</f>
        <v>Có</v>
      </c>
      <c r="M72" t="str">
        <f>IF(ISNUMBER(SEARCH(Table1[[#Headers],[17419]], C72)), "Có", "Không")</f>
        <v>Không</v>
      </c>
      <c r="N72" t="str">
        <f>IF(ISNUMBER(SEARCH(Table1[[#Headers],[17008]], C72)), "Có", "Không")</f>
        <v>Không</v>
      </c>
      <c r="O72" t="str">
        <f>IF(ISNUMBER(SEARCH(Table1[[#Headers],[17280]], C72)), "Có", "Không")</f>
        <v>Không</v>
      </c>
      <c r="P72" t="str">
        <f>IF(ISNUMBER(SEARCH(Table1[[#Headers],[17455]], C72)), "Có", "Không")</f>
        <v>Không</v>
      </c>
      <c r="Q72" t="str">
        <f>IF(ISNUMBER(SEARCH(Table1[[#Headers],[17416]], C72)), "Có", "Không")</f>
        <v>Không</v>
      </c>
      <c r="R72" t="str">
        <f>IF(ISNUMBER(SEARCH(Table1[[#Headers],[11840]], C72)), "Có", "Không")</f>
        <v>Không</v>
      </c>
      <c r="S72" t="str">
        <f>IF(ISNUMBER(SEARCH(Table1[[#Headers],[14369]], C72)), "Có", "Không")</f>
        <v>Không</v>
      </c>
      <c r="T72" t="str">
        <f>IF(ISNUMBER(SEARCH(Table1[[#Headers],[17432]], C72)), "Có", "Không")</f>
        <v>Không</v>
      </c>
      <c r="U72" s="10" t="str">
        <f>IF(ISNUMBER(SEARCH(Table1[[#Headers],[7516]], C72)), "Có", "Không")</f>
        <v>Không</v>
      </c>
    </row>
    <row r="73" spans="1:21" x14ac:dyDescent="0.3">
      <c r="A73" s="2" t="s">
        <v>107</v>
      </c>
      <c r="B73" s="1" t="s">
        <v>38</v>
      </c>
      <c r="C73" s="1" t="s">
        <v>125</v>
      </c>
      <c r="D73" s="1" t="str">
        <f t="shared" si="2"/>
        <v>Không</v>
      </c>
      <c r="E73" s="3" t="str">
        <f t="shared" si="3"/>
        <v>Có</v>
      </c>
      <c r="F73" s="1" t="str">
        <f>IF(ISNUMBER(SEARCH(Table1[[#Headers],[17080]], C73)), "Có", "Không")</f>
        <v>Không</v>
      </c>
      <c r="G73" s="1" t="str">
        <f>IF(ISNUMBER(SEARCH(Table1[[#Headers],[16202]], C73)), "Có", "Không")</f>
        <v>Không</v>
      </c>
      <c r="H73" t="str">
        <f>IF(ISNUMBER(SEARCH(Table1[[#Headers],[17421]], C73)), "Có", "Không")</f>
        <v>Không</v>
      </c>
      <c r="I73" t="str">
        <f>IF(ISNUMBER(SEARCH(Table1[[#Headers],[16336]], C73)), "Có", "Không")</f>
        <v>Có</v>
      </c>
      <c r="J73" t="str">
        <f>IF(ISNUMBER(SEARCH(Table1[[#Headers],[17397]], C73)), "Có", "Không")</f>
        <v>Không</v>
      </c>
      <c r="K73" t="str">
        <f>IF(ISNUMBER(SEARCH(Table1[[#Headers],[17428]], C73)), "Có", "Không")</f>
        <v>Không</v>
      </c>
      <c r="L73" t="str">
        <f>IF(ISNUMBER(SEARCH(Table1[[#Headers],[16573]], C73)), "Có", "Không")</f>
        <v>Không</v>
      </c>
      <c r="M73" t="str">
        <f>IF(ISNUMBER(SEARCH(Table1[[#Headers],[17419]], C73)), "Có", "Không")</f>
        <v>Không</v>
      </c>
      <c r="N73" t="str">
        <f>IF(ISNUMBER(SEARCH(Table1[[#Headers],[17008]], C73)), "Có", "Không")</f>
        <v>Không</v>
      </c>
      <c r="O73" t="str">
        <f>IF(ISNUMBER(SEARCH(Table1[[#Headers],[17280]], C73)), "Có", "Không")</f>
        <v>Không</v>
      </c>
      <c r="P73" t="str">
        <f>IF(ISNUMBER(SEARCH(Table1[[#Headers],[17455]], C73)), "Có", "Không")</f>
        <v>Không</v>
      </c>
      <c r="Q73" t="str">
        <f>IF(ISNUMBER(SEARCH(Table1[[#Headers],[17416]], C73)), "Có", "Không")</f>
        <v>Không</v>
      </c>
      <c r="R73" t="str">
        <f>IF(ISNUMBER(SEARCH(Table1[[#Headers],[11840]], C73)), "Có", "Không")</f>
        <v>Không</v>
      </c>
      <c r="S73" t="str">
        <f>IF(ISNUMBER(SEARCH(Table1[[#Headers],[14369]], C73)), "Có", "Không")</f>
        <v>Không</v>
      </c>
      <c r="T73" t="str">
        <f>IF(ISNUMBER(SEARCH(Table1[[#Headers],[17432]], C73)), "Có", "Không")</f>
        <v>Không</v>
      </c>
      <c r="U73" s="10" t="str">
        <f>IF(ISNUMBER(SEARCH(Table1[[#Headers],[7516]], C73)), "Có", "Không")</f>
        <v>Không</v>
      </c>
    </row>
    <row r="74" spans="1:21" x14ac:dyDescent="0.3">
      <c r="A74" s="2" t="s">
        <v>107</v>
      </c>
      <c r="B74" s="1" t="s">
        <v>40</v>
      </c>
      <c r="C74" s="1" t="s">
        <v>126</v>
      </c>
      <c r="D74" s="1" t="str">
        <f t="shared" si="2"/>
        <v>Không</v>
      </c>
      <c r="E74" s="3" t="str">
        <f t="shared" si="3"/>
        <v>Có</v>
      </c>
      <c r="F74" s="1" t="str">
        <f>IF(ISNUMBER(SEARCH(Table1[[#Headers],[17080]], C74)), "Có", "Không")</f>
        <v>Không</v>
      </c>
      <c r="G74" s="1" t="str">
        <f>IF(ISNUMBER(SEARCH(Table1[[#Headers],[16202]], C74)), "Có", "Không")</f>
        <v>Không</v>
      </c>
      <c r="H74" t="str">
        <f>IF(ISNUMBER(SEARCH(Table1[[#Headers],[17421]], C74)), "Có", "Không")</f>
        <v>Có</v>
      </c>
      <c r="I74" t="str">
        <f>IF(ISNUMBER(SEARCH(Table1[[#Headers],[16336]], C74)), "Có", "Không")</f>
        <v>Có</v>
      </c>
      <c r="J74" t="str">
        <f>IF(ISNUMBER(SEARCH(Table1[[#Headers],[17397]], C74)), "Có", "Không")</f>
        <v>Không</v>
      </c>
      <c r="K74" t="str">
        <f>IF(ISNUMBER(SEARCH(Table1[[#Headers],[17428]], C74)), "Có", "Không")</f>
        <v>Không</v>
      </c>
      <c r="L74" t="str">
        <f>IF(ISNUMBER(SEARCH(Table1[[#Headers],[16573]], C74)), "Có", "Không")</f>
        <v>Có</v>
      </c>
      <c r="M74" t="str">
        <f>IF(ISNUMBER(SEARCH(Table1[[#Headers],[17419]], C74)), "Có", "Không")</f>
        <v>Không</v>
      </c>
      <c r="N74" t="str">
        <f>IF(ISNUMBER(SEARCH(Table1[[#Headers],[17008]], C74)), "Có", "Không")</f>
        <v>Không</v>
      </c>
      <c r="O74" t="str">
        <f>IF(ISNUMBER(SEARCH(Table1[[#Headers],[17280]], C74)), "Có", "Không")</f>
        <v>Có</v>
      </c>
      <c r="P74" t="str">
        <f>IF(ISNUMBER(SEARCH(Table1[[#Headers],[17455]], C74)), "Có", "Không")</f>
        <v>Không</v>
      </c>
      <c r="Q74" t="str">
        <f>IF(ISNUMBER(SEARCH(Table1[[#Headers],[17416]], C74)), "Có", "Không")</f>
        <v>Không</v>
      </c>
      <c r="R74" t="str">
        <f>IF(ISNUMBER(SEARCH(Table1[[#Headers],[11840]], C74)), "Có", "Không")</f>
        <v>Không</v>
      </c>
      <c r="S74" t="str">
        <f>IF(ISNUMBER(SEARCH(Table1[[#Headers],[14369]], C74)), "Có", "Không")</f>
        <v>Không</v>
      </c>
      <c r="T74" t="str">
        <f>IF(ISNUMBER(SEARCH(Table1[[#Headers],[17432]], C74)), "Có", "Không")</f>
        <v>Không</v>
      </c>
      <c r="U74" s="10" t="str">
        <f>IF(ISNUMBER(SEARCH(Table1[[#Headers],[7516]], C74)), "Có", "Không")</f>
        <v>Có</v>
      </c>
    </row>
    <row r="75" spans="1:21" x14ac:dyDescent="0.3">
      <c r="A75" s="2" t="s">
        <v>107</v>
      </c>
      <c r="B75" s="1" t="s">
        <v>42</v>
      </c>
      <c r="C75" s="1" t="s">
        <v>127</v>
      </c>
      <c r="D75" s="1" t="str">
        <f t="shared" si="2"/>
        <v>Có</v>
      </c>
      <c r="E75" s="3" t="str">
        <f t="shared" si="3"/>
        <v>Không</v>
      </c>
      <c r="F75" s="1" t="str">
        <f>IF(ISNUMBER(SEARCH(Table1[[#Headers],[17080]], C75)), "Có", "Không")</f>
        <v>Không</v>
      </c>
      <c r="G75" s="1" t="str">
        <f>IF(ISNUMBER(SEARCH(Table1[[#Headers],[16202]], C75)), "Có", "Không")</f>
        <v>Có</v>
      </c>
      <c r="H75" t="str">
        <f>IF(ISNUMBER(SEARCH(Table1[[#Headers],[17421]], C75)), "Có", "Không")</f>
        <v>Không</v>
      </c>
      <c r="I75" t="str">
        <f>IF(ISNUMBER(SEARCH(Table1[[#Headers],[16336]], C75)), "Có", "Không")</f>
        <v>Có</v>
      </c>
      <c r="J75" t="str">
        <f>IF(ISNUMBER(SEARCH(Table1[[#Headers],[17397]], C75)), "Có", "Không")</f>
        <v>Không</v>
      </c>
      <c r="K75" t="str">
        <f>IF(ISNUMBER(SEARCH(Table1[[#Headers],[17428]], C75)), "Có", "Không")</f>
        <v>Không</v>
      </c>
      <c r="L75" t="str">
        <f>IF(ISNUMBER(SEARCH(Table1[[#Headers],[16573]], C75)), "Có", "Không")</f>
        <v>Không</v>
      </c>
      <c r="M75" t="str">
        <f>IF(ISNUMBER(SEARCH(Table1[[#Headers],[17419]], C75)), "Có", "Không")</f>
        <v>Không</v>
      </c>
      <c r="N75" t="str">
        <f>IF(ISNUMBER(SEARCH(Table1[[#Headers],[17008]], C75)), "Có", "Không")</f>
        <v>Không</v>
      </c>
      <c r="O75" t="str">
        <f>IF(ISNUMBER(SEARCH(Table1[[#Headers],[17280]], C75)), "Có", "Không")</f>
        <v>Không</v>
      </c>
      <c r="P75" t="str">
        <f>IF(ISNUMBER(SEARCH(Table1[[#Headers],[17455]], C75)), "Có", "Không")</f>
        <v>Không</v>
      </c>
      <c r="Q75" t="str">
        <f>IF(ISNUMBER(SEARCH(Table1[[#Headers],[17416]], C75)), "Có", "Không")</f>
        <v>Không</v>
      </c>
      <c r="R75" t="str">
        <f>IF(ISNUMBER(SEARCH(Table1[[#Headers],[11840]], C75)), "Có", "Không")</f>
        <v>Không</v>
      </c>
      <c r="S75" t="str">
        <f>IF(ISNUMBER(SEARCH(Table1[[#Headers],[14369]], C75)), "Có", "Không")</f>
        <v>Không</v>
      </c>
      <c r="T75" t="str">
        <f>IF(ISNUMBER(SEARCH(Table1[[#Headers],[17432]], C75)), "Có", "Không")</f>
        <v>Không</v>
      </c>
      <c r="U75" s="10" t="str">
        <f>IF(ISNUMBER(SEARCH(Table1[[#Headers],[7516]], C75)), "Có", "Không")</f>
        <v>Không</v>
      </c>
    </row>
    <row r="76" spans="1:21" x14ac:dyDescent="0.3">
      <c r="A76" s="2" t="s">
        <v>107</v>
      </c>
      <c r="B76" s="1" t="s">
        <v>44</v>
      </c>
      <c r="C76" s="1" t="s">
        <v>128</v>
      </c>
      <c r="D76" s="1" t="str">
        <f t="shared" si="2"/>
        <v>Có</v>
      </c>
      <c r="E76" s="3" t="str">
        <f t="shared" si="3"/>
        <v>Không</v>
      </c>
      <c r="F76" s="1" t="str">
        <f>IF(ISNUMBER(SEARCH(Table1[[#Headers],[17080]], C76)), "Có", "Không")</f>
        <v>Không</v>
      </c>
      <c r="G76" s="1" t="str">
        <f>IF(ISNUMBER(SEARCH(Table1[[#Headers],[16202]], C76)), "Có", "Không")</f>
        <v>Có</v>
      </c>
      <c r="H76" t="str">
        <f>IF(ISNUMBER(SEARCH(Table1[[#Headers],[17421]], C76)), "Có", "Không")</f>
        <v>Không</v>
      </c>
      <c r="I76" t="str">
        <f>IF(ISNUMBER(SEARCH(Table1[[#Headers],[16336]], C76)), "Có", "Không")</f>
        <v>Có</v>
      </c>
      <c r="J76" t="str">
        <f>IF(ISNUMBER(SEARCH(Table1[[#Headers],[17397]], C76)), "Có", "Không")</f>
        <v>Không</v>
      </c>
      <c r="K76" t="str">
        <f>IF(ISNUMBER(SEARCH(Table1[[#Headers],[17428]], C76)), "Có", "Không")</f>
        <v>Không</v>
      </c>
      <c r="L76" t="str">
        <f>IF(ISNUMBER(SEARCH(Table1[[#Headers],[16573]], C76)), "Có", "Không")</f>
        <v>Không</v>
      </c>
      <c r="M76" t="str">
        <f>IF(ISNUMBER(SEARCH(Table1[[#Headers],[17419]], C76)), "Có", "Không")</f>
        <v>Không</v>
      </c>
      <c r="N76" t="str">
        <f>IF(ISNUMBER(SEARCH(Table1[[#Headers],[17008]], C76)), "Có", "Không")</f>
        <v>Không</v>
      </c>
      <c r="O76" t="str">
        <f>IF(ISNUMBER(SEARCH(Table1[[#Headers],[17280]], C76)), "Có", "Không")</f>
        <v>Không</v>
      </c>
      <c r="P76" t="str">
        <f>IF(ISNUMBER(SEARCH(Table1[[#Headers],[17455]], C76)), "Có", "Không")</f>
        <v>Không</v>
      </c>
      <c r="Q76" t="str">
        <f>IF(ISNUMBER(SEARCH(Table1[[#Headers],[17416]], C76)), "Có", "Không")</f>
        <v>Không</v>
      </c>
      <c r="R76" t="str">
        <f>IF(ISNUMBER(SEARCH(Table1[[#Headers],[11840]], C76)), "Có", "Không")</f>
        <v>Không</v>
      </c>
      <c r="S76" t="str">
        <f>IF(ISNUMBER(SEARCH(Table1[[#Headers],[14369]], C76)), "Có", "Không")</f>
        <v>Không</v>
      </c>
      <c r="T76" t="str">
        <f>IF(ISNUMBER(SEARCH(Table1[[#Headers],[17432]], C76)), "Có", "Không")</f>
        <v>Không</v>
      </c>
      <c r="U76" s="10" t="str">
        <f>IF(ISNUMBER(SEARCH(Table1[[#Headers],[7516]], C76)), "Có", "Không")</f>
        <v>Không</v>
      </c>
    </row>
    <row r="77" spans="1:21" x14ac:dyDescent="0.3">
      <c r="A77" s="2" t="s">
        <v>107</v>
      </c>
      <c r="B77" s="1" t="s">
        <v>46</v>
      </c>
      <c r="C77" s="1" t="s">
        <v>129</v>
      </c>
      <c r="D77" s="1" t="str">
        <f t="shared" si="2"/>
        <v>Có</v>
      </c>
      <c r="E77" s="3" t="str">
        <f t="shared" si="3"/>
        <v>Không</v>
      </c>
      <c r="F77" s="1" t="str">
        <f>IF(ISNUMBER(SEARCH(Table1[[#Headers],[17080]], C77)), "Có", "Không")</f>
        <v>Không</v>
      </c>
      <c r="G77" s="1" t="str">
        <f>IF(ISNUMBER(SEARCH(Table1[[#Headers],[16202]], C77)), "Có", "Không")</f>
        <v>Không</v>
      </c>
      <c r="H77" t="str">
        <f>IF(ISNUMBER(SEARCH(Table1[[#Headers],[17421]], C77)), "Có", "Không")</f>
        <v>Không</v>
      </c>
      <c r="I77" t="str">
        <f>IF(ISNUMBER(SEARCH(Table1[[#Headers],[16336]], C77)), "Có", "Không")</f>
        <v>Có</v>
      </c>
      <c r="J77" t="str">
        <f>IF(ISNUMBER(SEARCH(Table1[[#Headers],[17397]], C77)), "Có", "Không")</f>
        <v>Không</v>
      </c>
      <c r="K77" t="str">
        <f>IF(ISNUMBER(SEARCH(Table1[[#Headers],[17428]], C77)), "Có", "Không")</f>
        <v>Không</v>
      </c>
      <c r="L77" t="str">
        <f>IF(ISNUMBER(SEARCH(Table1[[#Headers],[16573]], C77)), "Có", "Không")</f>
        <v>Không</v>
      </c>
      <c r="M77" t="str">
        <f>IF(ISNUMBER(SEARCH(Table1[[#Headers],[17419]], C77)), "Có", "Không")</f>
        <v>Không</v>
      </c>
      <c r="N77" t="str">
        <f>IF(ISNUMBER(SEARCH(Table1[[#Headers],[17008]], C77)), "Có", "Không")</f>
        <v>Không</v>
      </c>
      <c r="O77" t="str">
        <f>IF(ISNUMBER(SEARCH(Table1[[#Headers],[17280]], C77)), "Có", "Không")</f>
        <v>Không</v>
      </c>
      <c r="P77" t="str">
        <f>IF(ISNUMBER(SEARCH(Table1[[#Headers],[17455]], C77)), "Có", "Không")</f>
        <v>Không</v>
      </c>
      <c r="Q77" t="str">
        <f>IF(ISNUMBER(SEARCH(Table1[[#Headers],[17416]], C77)), "Có", "Không")</f>
        <v>Không</v>
      </c>
      <c r="R77" t="str">
        <f>IF(ISNUMBER(SEARCH(Table1[[#Headers],[11840]], C77)), "Có", "Không")</f>
        <v>Không</v>
      </c>
      <c r="S77" t="str">
        <f>IF(ISNUMBER(SEARCH(Table1[[#Headers],[14369]], C77)), "Có", "Không")</f>
        <v>Không</v>
      </c>
      <c r="T77" t="str">
        <f>IF(ISNUMBER(SEARCH(Table1[[#Headers],[17432]], C77)), "Có", "Không")</f>
        <v>Không</v>
      </c>
      <c r="U77" s="10" t="str">
        <f>IF(ISNUMBER(SEARCH(Table1[[#Headers],[7516]], C77)), "Có", "Không")</f>
        <v>Không</v>
      </c>
    </row>
    <row r="78" spans="1:21" x14ac:dyDescent="0.3">
      <c r="A78" s="2" t="s">
        <v>107</v>
      </c>
      <c r="B78" s="1" t="s">
        <v>48</v>
      </c>
      <c r="C78" s="1" t="s">
        <v>130</v>
      </c>
      <c r="D78" s="1" t="str">
        <f t="shared" si="2"/>
        <v>Không</v>
      </c>
      <c r="E78" s="3" t="str">
        <f t="shared" si="3"/>
        <v>Không</v>
      </c>
      <c r="F78" s="1" t="str">
        <f>IF(ISNUMBER(SEARCH(Table1[[#Headers],[17080]], C78)), "Có", "Không")</f>
        <v>Không</v>
      </c>
      <c r="G78" s="1" t="str">
        <f>IF(ISNUMBER(SEARCH(Table1[[#Headers],[16202]], C78)), "Có", "Không")</f>
        <v>Không</v>
      </c>
      <c r="H78" t="str">
        <f>IF(ISNUMBER(SEARCH(Table1[[#Headers],[17421]], C78)), "Có", "Không")</f>
        <v>Không</v>
      </c>
      <c r="I78" t="str">
        <f>IF(ISNUMBER(SEARCH(Table1[[#Headers],[16336]], C78)), "Có", "Không")</f>
        <v>Không</v>
      </c>
      <c r="J78" t="str">
        <f>IF(ISNUMBER(SEARCH(Table1[[#Headers],[17397]], C78)), "Có", "Không")</f>
        <v>Không</v>
      </c>
      <c r="K78" t="str">
        <f>IF(ISNUMBER(SEARCH(Table1[[#Headers],[17428]], C78)), "Có", "Không")</f>
        <v>Không</v>
      </c>
      <c r="L78" t="str">
        <f>IF(ISNUMBER(SEARCH(Table1[[#Headers],[16573]], C78)), "Có", "Không")</f>
        <v>Không</v>
      </c>
      <c r="M78" t="str">
        <f>IF(ISNUMBER(SEARCH(Table1[[#Headers],[17419]], C78)), "Có", "Không")</f>
        <v>Không</v>
      </c>
      <c r="N78" t="str">
        <f>IF(ISNUMBER(SEARCH(Table1[[#Headers],[17008]], C78)), "Có", "Không")</f>
        <v>Không</v>
      </c>
      <c r="O78" t="str">
        <f>IF(ISNUMBER(SEARCH(Table1[[#Headers],[17280]], C78)), "Có", "Không")</f>
        <v>Không</v>
      </c>
      <c r="P78" t="str">
        <f>IF(ISNUMBER(SEARCH(Table1[[#Headers],[17455]], C78)), "Có", "Không")</f>
        <v>Không</v>
      </c>
      <c r="Q78" t="str">
        <f>IF(ISNUMBER(SEARCH(Table1[[#Headers],[17416]], C78)), "Có", "Không")</f>
        <v>Không</v>
      </c>
      <c r="R78" t="str">
        <f>IF(ISNUMBER(SEARCH(Table1[[#Headers],[11840]], C78)), "Có", "Không")</f>
        <v>Có</v>
      </c>
      <c r="S78" t="str">
        <f>IF(ISNUMBER(SEARCH(Table1[[#Headers],[14369]], C78)), "Có", "Không")</f>
        <v>Không</v>
      </c>
      <c r="T78" t="str">
        <f>IF(ISNUMBER(SEARCH(Table1[[#Headers],[17432]], C78)), "Có", "Không")</f>
        <v>Không</v>
      </c>
      <c r="U78" s="10" t="str">
        <f>IF(ISNUMBER(SEARCH(Table1[[#Headers],[7516]], C78)), "Có", "Không")</f>
        <v>Không</v>
      </c>
    </row>
    <row r="79" spans="1:21" x14ac:dyDescent="0.3">
      <c r="A79" s="2" t="s">
        <v>107</v>
      </c>
      <c r="B79" s="1" t="s">
        <v>49</v>
      </c>
      <c r="C79" s="1" t="s">
        <v>131</v>
      </c>
      <c r="D79" s="1" t="str">
        <f t="shared" si="2"/>
        <v>Không</v>
      </c>
      <c r="E79" s="3" t="str">
        <f t="shared" si="3"/>
        <v>Không</v>
      </c>
      <c r="F79" s="1" t="str">
        <f>IF(ISNUMBER(SEARCH(Table1[[#Headers],[17080]], C79)), "Có", "Không")</f>
        <v>Không</v>
      </c>
      <c r="G79" s="1" t="str">
        <f>IF(ISNUMBER(SEARCH(Table1[[#Headers],[16202]], C79)), "Có", "Không")</f>
        <v>Không</v>
      </c>
      <c r="H79" t="str">
        <f>IF(ISNUMBER(SEARCH(Table1[[#Headers],[17421]], C79)), "Có", "Không")</f>
        <v>Không</v>
      </c>
      <c r="I79" t="str">
        <f>IF(ISNUMBER(SEARCH(Table1[[#Headers],[16336]], C79)), "Có", "Không")</f>
        <v>Không</v>
      </c>
      <c r="J79" t="str">
        <f>IF(ISNUMBER(SEARCH(Table1[[#Headers],[17397]], C79)), "Có", "Không")</f>
        <v>Không</v>
      </c>
      <c r="K79" t="str">
        <f>IF(ISNUMBER(SEARCH(Table1[[#Headers],[17428]], C79)), "Có", "Không")</f>
        <v>Không</v>
      </c>
      <c r="L79" t="str">
        <f>IF(ISNUMBER(SEARCH(Table1[[#Headers],[16573]], C79)), "Có", "Không")</f>
        <v>Không</v>
      </c>
      <c r="M79" t="str">
        <f>IF(ISNUMBER(SEARCH(Table1[[#Headers],[17419]], C79)), "Có", "Không")</f>
        <v>Không</v>
      </c>
      <c r="N79" t="str">
        <f>IF(ISNUMBER(SEARCH(Table1[[#Headers],[17008]], C79)), "Có", "Không")</f>
        <v>Không</v>
      </c>
      <c r="O79" t="str">
        <f>IF(ISNUMBER(SEARCH(Table1[[#Headers],[17280]], C79)), "Có", "Không")</f>
        <v>Không</v>
      </c>
      <c r="P79" t="str">
        <f>IF(ISNUMBER(SEARCH(Table1[[#Headers],[17455]], C79)), "Có", "Không")</f>
        <v>Không</v>
      </c>
      <c r="Q79" t="str">
        <f>IF(ISNUMBER(SEARCH(Table1[[#Headers],[17416]], C79)), "Có", "Không")</f>
        <v>Không</v>
      </c>
      <c r="R79" t="str">
        <f>IF(ISNUMBER(SEARCH(Table1[[#Headers],[11840]], C79)), "Có", "Không")</f>
        <v>Không</v>
      </c>
      <c r="S79" t="str">
        <f>IF(ISNUMBER(SEARCH(Table1[[#Headers],[14369]], C79)), "Có", "Không")</f>
        <v>Không</v>
      </c>
      <c r="T79" t="str">
        <f>IF(ISNUMBER(SEARCH(Table1[[#Headers],[17432]], C79)), "Có", "Không")</f>
        <v>Không</v>
      </c>
      <c r="U79" s="10" t="str">
        <f>IF(ISNUMBER(SEARCH(Table1[[#Headers],[7516]], C79)), "Có", "Không")</f>
        <v>Không</v>
      </c>
    </row>
    <row r="80" spans="1:21" x14ac:dyDescent="0.3">
      <c r="A80" s="2" t="s">
        <v>107</v>
      </c>
      <c r="B80" s="1" t="s">
        <v>52</v>
      </c>
      <c r="C80" s="1" t="s">
        <v>132</v>
      </c>
      <c r="D80" s="1" t="str">
        <f t="shared" si="2"/>
        <v>Không</v>
      </c>
      <c r="E80" s="3" t="str">
        <f t="shared" si="3"/>
        <v>Không</v>
      </c>
      <c r="F80" s="1" t="str">
        <f>IF(ISNUMBER(SEARCH(Table1[[#Headers],[17080]], C80)), "Có", "Không")</f>
        <v>Không</v>
      </c>
      <c r="G80" s="1" t="str">
        <f>IF(ISNUMBER(SEARCH(Table1[[#Headers],[16202]], C80)), "Có", "Không")</f>
        <v>Không</v>
      </c>
      <c r="H80" t="str">
        <f>IF(ISNUMBER(SEARCH(Table1[[#Headers],[17421]], C80)), "Có", "Không")</f>
        <v>Không</v>
      </c>
      <c r="I80" t="str">
        <f>IF(ISNUMBER(SEARCH(Table1[[#Headers],[16336]], C80)), "Có", "Không")</f>
        <v>Không</v>
      </c>
      <c r="J80" t="str">
        <f>IF(ISNUMBER(SEARCH(Table1[[#Headers],[17397]], C80)), "Có", "Không")</f>
        <v>Không</v>
      </c>
      <c r="K80" t="str">
        <f>IF(ISNUMBER(SEARCH(Table1[[#Headers],[17428]], C80)), "Có", "Không")</f>
        <v>Không</v>
      </c>
      <c r="L80" t="str">
        <f>IF(ISNUMBER(SEARCH(Table1[[#Headers],[16573]], C80)), "Có", "Không")</f>
        <v>Không</v>
      </c>
      <c r="M80" t="str">
        <f>IF(ISNUMBER(SEARCH(Table1[[#Headers],[17419]], C80)), "Có", "Không")</f>
        <v>Không</v>
      </c>
      <c r="N80" t="str">
        <f>IF(ISNUMBER(SEARCH(Table1[[#Headers],[17008]], C80)), "Có", "Không")</f>
        <v>Không</v>
      </c>
      <c r="O80" t="str">
        <f>IF(ISNUMBER(SEARCH(Table1[[#Headers],[17280]], C80)), "Có", "Không")</f>
        <v>Không</v>
      </c>
      <c r="P80" t="str">
        <f>IF(ISNUMBER(SEARCH(Table1[[#Headers],[17455]], C80)), "Có", "Không")</f>
        <v>Không</v>
      </c>
      <c r="Q80" t="str">
        <f>IF(ISNUMBER(SEARCH(Table1[[#Headers],[17416]], C80)), "Có", "Không")</f>
        <v>Không</v>
      </c>
      <c r="R80" t="str">
        <f>IF(ISNUMBER(SEARCH(Table1[[#Headers],[11840]], C80)), "Có", "Không")</f>
        <v>Không</v>
      </c>
      <c r="S80" t="str">
        <f>IF(ISNUMBER(SEARCH(Table1[[#Headers],[14369]], C80)), "Có", "Không")</f>
        <v>Không</v>
      </c>
      <c r="T80" t="str">
        <f>IF(ISNUMBER(SEARCH(Table1[[#Headers],[17432]], C80)), "Có", "Không")</f>
        <v>Không</v>
      </c>
      <c r="U80" s="10" t="str">
        <f>IF(ISNUMBER(SEARCH(Table1[[#Headers],[7516]], C80)), "Có", "Không")</f>
        <v>Không</v>
      </c>
    </row>
    <row r="81" spans="1:21" x14ac:dyDescent="0.3">
      <c r="A81" s="2" t="s">
        <v>107</v>
      </c>
      <c r="B81" s="1" t="s">
        <v>133</v>
      </c>
      <c r="C81" s="1" t="s">
        <v>134</v>
      </c>
      <c r="D81" s="1" t="str">
        <f t="shared" si="2"/>
        <v>Không</v>
      </c>
      <c r="E81" s="3" t="str">
        <f t="shared" si="3"/>
        <v>Không</v>
      </c>
      <c r="F81" s="1" t="str">
        <f>IF(ISNUMBER(SEARCH(Table1[[#Headers],[17080]], C81)), "Có", "Không")</f>
        <v>Không</v>
      </c>
      <c r="G81" s="1" t="str">
        <f>IF(ISNUMBER(SEARCH(Table1[[#Headers],[16202]], C81)), "Có", "Không")</f>
        <v>Không</v>
      </c>
      <c r="H81" t="str">
        <f>IF(ISNUMBER(SEARCH(Table1[[#Headers],[17421]], C81)), "Có", "Không")</f>
        <v>Không</v>
      </c>
      <c r="I81" t="str">
        <f>IF(ISNUMBER(SEARCH(Table1[[#Headers],[16336]], C81)), "Có", "Không")</f>
        <v>Không</v>
      </c>
      <c r="J81" t="str">
        <f>IF(ISNUMBER(SEARCH(Table1[[#Headers],[17397]], C81)), "Có", "Không")</f>
        <v>Không</v>
      </c>
      <c r="K81" t="str">
        <f>IF(ISNUMBER(SEARCH(Table1[[#Headers],[17428]], C81)), "Có", "Không")</f>
        <v>Không</v>
      </c>
      <c r="L81" t="str">
        <f>IF(ISNUMBER(SEARCH(Table1[[#Headers],[16573]], C81)), "Có", "Không")</f>
        <v>Không</v>
      </c>
      <c r="M81" t="str">
        <f>IF(ISNUMBER(SEARCH(Table1[[#Headers],[17419]], C81)), "Có", "Không")</f>
        <v>Không</v>
      </c>
      <c r="N81" t="str">
        <f>IF(ISNUMBER(SEARCH(Table1[[#Headers],[17008]], C81)), "Có", "Không")</f>
        <v>Không</v>
      </c>
      <c r="O81" t="str">
        <f>IF(ISNUMBER(SEARCH(Table1[[#Headers],[17280]], C81)), "Có", "Không")</f>
        <v>Không</v>
      </c>
      <c r="P81" t="str">
        <f>IF(ISNUMBER(SEARCH(Table1[[#Headers],[17455]], C81)), "Có", "Không")</f>
        <v>Không</v>
      </c>
      <c r="Q81" t="str">
        <f>IF(ISNUMBER(SEARCH(Table1[[#Headers],[17416]], C81)), "Có", "Không")</f>
        <v>Không</v>
      </c>
      <c r="R81" t="str">
        <f>IF(ISNUMBER(SEARCH(Table1[[#Headers],[11840]], C81)), "Có", "Không")</f>
        <v>Không</v>
      </c>
      <c r="S81" t="str">
        <f>IF(ISNUMBER(SEARCH(Table1[[#Headers],[14369]], C81)), "Có", "Không")</f>
        <v>Không</v>
      </c>
      <c r="T81" t="str">
        <f>IF(ISNUMBER(SEARCH(Table1[[#Headers],[17432]], C81)), "Có", "Không")</f>
        <v>Không</v>
      </c>
      <c r="U81" s="10" t="str">
        <f>IF(ISNUMBER(SEARCH(Table1[[#Headers],[7516]], C81)), "Có", "Không")</f>
        <v>Không</v>
      </c>
    </row>
    <row r="82" spans="1:21" x14ac:dyDescent="0.3">
      <c r="A82" s="2" t="s">
        <v>107</v>
      </c>
      <c r="B82" s="1" t="s">
        <v>54</v>
      </c>
      <c r="C82" s="1" t="s">
        <v>135</v>
      </c>
      <c r="D82" s="1" t="str">
        <f t="shared" si="2"/>
        <v>Không</v>
      </c>
      <c r="E82" s="3" t="str">
        <f t="shared" si="3"/>
        <v>Không</v>
      </c>
      <c r="F82" s="1" t="str">
        <f>IF(ISNUMBER(SEARCH(Table1[[#Headers],[17080]], C82)), "Có", "Không")</f>
        <v>Không</v>
      </c>
      <c r="G82" s="1" t="str">
        <f>IF(ISNUMBER(SEARCH(Table1[[#Headers],[16202]], C82)), "Có", "Không")</f>
        <v>Không</v>
      </c>
      <c r="H82" t="str">
        <f>IF(ISNUMBER(SEARCH(Table1[[#Headers],[17421]], C82)), "Có", "Không")</f>
        <v>Không</v>
      </c>
      <c r="I82" t="str">
        <f>IF(ISNUMBER(SEARCH(Table1[[#Headers],[16336]], C82)), "Có", "Không")</f>
        <v>Không</v>
      </c>
      <c r="J82" t="str">
        <f>IF(ISNUMBER(SEARCH(Table1[[#Headers],[17397]], C82)), "Có", "Không")</f>
        <v>Không</v>
      </c>
      <c r="K82" t="str">
        <f>IF(ISNUMBER(SEARCH(Table1[[#Headers],[17428]], C82)), "Có", "Không")</f>
        <v>Không</v>
      </c>
      <c r="L82" t="str">
        <f>IF(ISNUMBER(SEARCH(Table1[[#Headers],[16573]], C82)), "Có", "Không")</f>
        <v>Không</v>
      </c>
      <c r="M82" t="str">
        <f>IF(ISNUMBER(SEARCH(Table1[[#Headers],[17419]], C82)), "Có", "Không")</f>
        <v>Không</v>
      </c>
      <c r="N82" t="str">
        <f>IF(ISNUMBER(SEARCH(Table1[[#Headers],[17008]], C82)), "Có", "Không")</f>
        <v>Không</v>
      </c>
      <c r="O82" t="str">
        <f>IF(ISNUMBER(SEARCH(Table1[[#Headers],[17280]], C82)), "Có", "Không")</f>
        <v>Không</v>
      </c>
      <c r="P82" t="str">
        <f>IF(ISNUMBER(SEARCH(Table1[[#Headers],[17455]], C82)), "Có", "Không")</f>
        <v>Không</v>
      </c>
      <c r="Q82" t="str">
        <f>IF(ISNUMBER(SEARCH(Table1[[#Headers],[17416]], C82)), "Có", "Không")</f>
        <v>Không</v>
      </c>
      <c r="R82" t="str">
        <f>IF(ISNUMBER(SEARCH(Table1[[#Headers],[11840]], C82)), "Có", "Không")</f>
        <v>Có</v>
      </c>
      <c r="S82" t="str">
        <f>IF(ISNUMBER(SEARCH(Table1[[#Headers],[14369]], C82)), "Có", "Không")</f>
        <v>Không</v>
      </c>
      <c r="T82" t="str">
        <f>IF(ISNUMBER(SEARCH(Table1[[#Headers],[17432]], C82)), "Có", "Không")</f>
        <v>Không</v>
      </c>
      <c r="U82" s="10" t="str">
        <f>IF(ISNUMBER(SEARCH(Table1[[#Headers],[7516]], C82)), "Có", "Không")</f>
        <v>Không</v>
      </c>
    </row>
    <row r="83" spans="1:21" x14ac:dyDescent="0.3">
      <c r="A83" s="2" t="s">
        <v>107</v>
      </c>
      <c r="B83" s="1" t="s">
        <v>56</v>
      </c>
      <c r="C83" s="1" t="s">
        <v>136</v>
      </c>
      <c r="D83" s="1" t="str">
        <f t="shared" si="2"/>
        <v>Không</v>
      </c>
      <c r="E83" s="3" t="str">
        <f t="shared" si="3"/>
        <v>Không</v>
      </c>
      <c r="F83" s="1" t="str">
        <f>IF(ISNUMBER(SEARCH(Table1[[#Headers],[17080]], C83)), "Có", "Không")</f>
        <v>Không</v>
      </c>
      <c r="G83" s="1" t="str">
        <f>IF(ISNUMBER(SEARCH(Table1[[#Headers],[16202]], C83)), "Có", "Không")</f>
        <v>Không</v>
      </c>
      <c r="H83" t="str">
        <f>IF(ISNUMBER(SEARCH(Table1[[#Headers],[17421]], C83)), "Có", "Không")</f>
        <v>Không</v>
      </c>
      <c r="I83" t="str">
        <f>IF(ISNUMBER(SEARCH(Table1[[#Headers],[16336]], C83)), "Có", "Không")</f>
        <v>Không</v>
      </c>
      <c r="J83" t="str">
        <f>IF(ISNUMBER(SEARCH(Table1[[#Headers],[17397]], C83)), "Có", "Không")</f>
        <v>Không</v>
      </c>
      <c r="K83" t="str">
        <f>IF(ISNUMBER(SEARCH(Table1[[#Headers],[17428]], C83)), "Có", "Không")</f>
        <v>Không</v>
      </c>
      <c r="L83" t="str">
        <f>IF(ISNUMBER(SEARCH(Table1[[#Headers],[16573]], C83)), "Có", "Không")</f>
        <v>Không</v>
      </c>
      <c r="M83" t="str">
        <f>IF(ISNUMBER(SEARCH(Table1[[#Headers],[17419]], C83)), "Có", "Không")</f>
        <v>Không</v>
      </c>
      <c r="N83" t="str">
        <f>IF(ISNUMBER(SEARCH(Table1[[#Headers],[17008]], C83)), "Có", "Không")</f>
        <v>Không</v>
      </c>
      <c r="O83" t="str">
        <f>IF(ISNUMBER(SEARCH(Table1[[#Headers],[17280]], C83)), "Có", "Không")</f>
        <v>Không</v>
      </c>
      <c r="P83" t="str">
        <f>IF(ISNUMBER(SEARCH(Table1[[#Headers],[17455]], C83)), "Có", "Không")</f>
        <v>Không</v>
      </c>
      <c r="Q83" t="str">
        <f>IF(ISNUMBER(SEARCH(Table1[[#Headers],[17416]], C83)), "Có", "Không")</f>
        <v>Không</v>
      </c>
      <c r="R83" t="str">
        <f>IF(ISNUMBER(SEARCH(Table1[[#Headers],[11840]], C83)), "Có", "Không")</f>
        <v>Không</v>
      </c>
      <c r="S83" t="str">
        <f>IF(ISNUMBER(SEARCH(Table1[[#Headers],[14369]], C83)), "Có", "Không")</f>
        <v>Không</v>
      </c>
      <c r="T83" t="str">
        <f>IF(ISNUMBER(SEARCH(Table1[[#Headers],[17432]], C83)), "Có", "Không")</f>
        <v>Không</v>
      </c>
      <c r="U83" s="10" t="str">
        <f>IF(ISNUMBER(SEARCH(Table1[[#Headers],[7516]], C83)), "Có", "Không")</f>
        <v>Không</v>
      </c>
    </row>
    <row r="84" spans="1:21" x14ac:dyDescent="0.3">
      <c r="A84" s="2" t="s">
        <v>107</v>
      </c>
      <c r="B84" s="1" t="s">
        <v>137</v>
      </c>
      <c r="C84" s="1" t="s">
        <v>130</v>
      </c>
      <c r="D84" s="1" t="str">
        <f t="shared" si="2"/>
        <v>Không</v>
      </c>
      <c r="E84" s="3" t="str">
        <f t="shared" si="3"/>
        <v>Không</v>
      </c>
      <c r="F84" s="1" t="str">
        <f>IF(ISNUMBER(SEARCH(Table1[[#Headers],[17080]], C84)), "Có", "Không")</f>
        <v>Không</v>
      </c>
      <c r="G84" s="1" t="str">
        <f>IF(ISNUMBER(SEARCH(Table1[[#Headers],[16202]], C84)), "Có", "Không")</f>
        <v>Không</v>
      </c>
      <c r="H84" t="str">
        <f>IF(ISNUMBER(SEARCH(Table1[[#Headers],[17421]], C84)), "Có", "Không")</f>
        <v>Không</v>
      </c>
      <c r="I84" t="str">
        <f>IF(ISNUMBER(SEARCH(Table1[[#Headers],[16336]], C84)), "Có", "Không")</f>
        <v>Không</v>
      </c>
      <c r="J84" t="str">
        <f>IF(ISNUMBER(SEARCH(Table1[[#Headers],[17397]], C84)), "Có", "Không")</f>
        <v>Không</v>
      </c>
      <c r="K84" t="str">
        <f>IF(ISNUMBER(SEARCH(Table1[[#Headers],[17428]], C84)), "Có", "Không")</f>
        <v>Không</v>
      </c>
      <c r="L84" t="str">
        <f>IF(ISNUMBER(SEARCH(Table1[[#Headers],[16573]], C84)), "Có", "Không")</f>
        <v>Không</v>
      </c>
      <c r="M84" t="str">
        <f>IF(ISNUMBER(SEARCH(Table1[[#Headers],[17419]], C84)), "Có", "Không")</f>
        <v>Không</v>
      </c>
      <c r="N84" t="str">
        <f>IF(ISNUMBER(SEARCH(Table1[[#Headers],[17008]], C84)), "Có", "Không")</f>
        <v>Không</v>
      </c>
      <c r="O84" t="str">
        <f>IF(ISNUMBER(SEARCH(Table1[[#Headers],[17280]], C84)), "Có", "Không")</f>
        <v>Không</v>
      </c>
      <c r="P84" t="str">
        <f>IF(ISNUMBER(SEARCH(Table1[[#Headers],[17455]], C84)), "Có", "Không")</f>
        <v>Không</v>
      </c>
      <c r="Q84" t="str">
        <f>IF(ISNUMBER(SEARCH(Table1[[#Headers],[17416]], C84)), "Có", "Không")</f>
        <v>Không</v>
      </c>
      <c r="R84" t="str">
        <f>IF(ISNUMBER(SEARCH(Table1[[#Headers],[11840]], C84)), "Có", "Không")</f>
        <v>Có</v>
      </c>
      <c r="S84" t="str">
        <f>IF(ISNUMBER(SEARCH(Table1[[#Headers],[14369]], C84)), "Có", "Không")</f>
        <v>Không</v>
      </c>
      <c r="T84" t="str">
        <f>IF(ISNUMBER(SEARCH(Table1[[#Headers],[17432]], C84)), "Có", "Không")</f>
        <v>Không</v>
      </c>
      <c r="U84" s="10" t="str">
        <f>IF(ISNUMBER(SEARCH(Table1[[#Headers],[7516]], C84)), "Có", "Không")</f>
        <v>Không</v>
      </c>
    </row>
    <row r="85" spans="1:21" x14ac:dyDescent="0.3">
      <c r="A85" s="2" t="s">
        <v>107</v>
      </c>
      <c r="B85" s="1" t="s">
        <v>57</v>
      </c>
      <c r="C85" s="1" t="s">
        <v>138</v>
      </c>
      <c r="D85" s="1" t="str">
        <f t="shared" si="2"/>
        <v>Không</v>
      </c>
      <c r="E85" s="3" t="str">
        <f t="shared" si="3"/>
        <v>Không</v>
      </c>
      <c r="F85" s="1" t="str">
        <f>IF(ISNUMBER(SEARCH(Table1[[#Headers],[17080]], C85)), "Có", "Không")</f>
        <v>Không</v>
      </c>
      <c r="G85" s="1" t="str">
        <f>IF(ISNUMBER(SEARCH(Table1[[#Headers],[16202]], C85)), "Có", "Không")</f>
        <v>Không</v>
      </c>
      <c r="H85" t="str">
        <f>IF(ISNUMBER(SEARCH(Table1[[#Headers],[17421]], C85)), "Có", "Không")</f>
        <v>Không</v>
      </c>
      <c r="I85" t="str">
        <f>IF(ISNUMBER(SEARCH(Table1[[#Headers],[16336]], C85)), "Có", "Không")</f>
        <v>Không</v>
      </c>
      <c r="J85" t="str">
        <f>IF(ISNUMBER(SEARCH(Table1[[#Headers],[17397]], C85)), "Có", "Không")</f>
        <v>Không</v>
      </c>
      <c r="K85" t="str">
        <f>IF(ISNUMBER(SEARCH(Table1[[#Headers],[17428]], C85)), "Có", "Không")</f>
        <v>Không</v>
      </c>
      <c r="L85" t="str">
        <f>IF(ISNUMBER(SEARCH(Table1[[#Headers],[16573]], C85)), "Có", "Không")</f>
        <v>Không</v>
      </c>
      <c r="M85" t="str">
        <f>IF(ISNUMBER(SEARCH(Table1[[#Headers],[17419]], C85)), "Có", "Không")</f>
        <v>Không</v>
      </c>
      <c r="N85" t="str">
        <f>IF(ISNUMBER(SEARCH(Table1[[#Headers],[17008]], C85)), "Có", "Không")</f>
        <v>Không</v>
      </c>
      <c r="O85" t="str">
        <f>IF(ISNUMBER(SEARCH(Table1[[#Headers],[17280]], C85)), "Có", "Không")</f>
        <v>Không</v>
      </c>
      <c r="P85" t="str">
        <f>IF(ISNUMBER(SEARCH(Table1[[#Headers],[17455]], C85)), "Có", "Không")</f>
        <v>Không</v>
      </c>
      <c r="Q85" t="str">
        <f>IF(ISNUMBER(SEARCH(Table1[[#Headers],[17416]], C85)), "Có", "Không")</f>
        <v>Không</v>
      </c>
      <c r="R85" t="str">
        <f>IF(ISNUMBER(SEARCH(Table1[[#Headers],[11840]], C85)), "Có", "Không")</f>
        <v>Không</v>
      </c>
      <c r="S85" t="str">
        <f>IF(ISNUMBER(SEARCH(Table1[[#Headers],[14369]], C85)), "Có", "Không")</f>
        <v>Không</v>
      </c>
      <c r="T85" t="str">
        <f>IF(ISNUMBER(SEARCH(Table1[[#Headers],[17432]], C85)), "Có", "Không")</f>
        <v>Không</v>
      </c>
      <c r="U85" s="10" t="str">
        <f>IF(ISNUMBER(SEARCH(Table1[[#Headers],[7516]], C85)), "Có", "Không")</f>
        <v>Không</v>
      </c>
    </row>
    <row r="86" spans="1:21" x14ac:dyDescent="0.3">
      <c r="A86" s="2" t="s">
        <v>107</v>
      </c>
      <c r="B86" s="1" t="s">
        <v>59</v>
      </c>
      <c r="C86" s="1" t="s">
        <v>139</v>
      </c>
      <c r="D86" s="1" t="str">
        <f t="shared" si="2"/>
        <v>Không</v>
      </c>
      <c r="E86" s="3" t="str">
        <f t="shared" si="3"/>
        <v>Không</v>
      </c>
      <c r="F86" s="1" t="str">
        <f>IF(ISNUMBER(SEARCH(Table1[[#Headers],[17080]], C86)), "Có", "Không")</f>
        <v>Không</v>
      </c>
      <c r="G86" s="1" t="str">
        <f>IF(ISNUMBER(SEARCH(Table1[[#Headers],[16202]], C86)), "Có", "Không")</f>
        <v>Không</v>
      </c>
      <c r="H86" t="str">
        <f>IF(ISNUMBER(SEARCH(Table1[[#Headers],[17421]], C86)), "Có", "Không")</f>
        <v>Không</v>
      </c>
      <c r="I86" t="str">
        <f>IF(ISNUMBER(SEARCH(Table1[[#Headers],[16336]], C86)), "Có", "Không")</f>
        <v>Không</v>
      </c>
      <c r="J86" t="str">
        <f>IF(ISNUMBER(SEARCH(Table1[[#Headers],[17397]], C86)), "Có", "Không")</f>
        <v>Không</v>
      </c>
      <c r="K86" t="str">
        <f>IF(ISNUMBER(SEARCH(Table1[[#Headers],[17428]], C86)), "Có", "Không")</f>
        <v>Không</v>
      </c>
      <c r="L86" t="str">
        <f>IF(ISNUMBER(SEARCH(Table1[[#Headers],[16573]], C86)), "Có", "Không")</f>
        <v>Không</v>
      </c>
      <c r="M86" t="str">
        <f>IF(ISNUMBER(SEARCH(Table1[[#Headers],[17419]], C86)), "Có", "Không")</f>
        <v>Không</v>
      </c>
      <c r="N86" t="str">
        <f>IF(ISNUMBER(SEARCH(Table1[[#Headers],[17008]], C86)), "Có", "Không")</f>
        <v>Không</v>
      </c>
      <c r="O86" t="str">
        <f>IF(ISNUMBER(SEARCH(Table1[[#Headers],[17280]], C86)), "Có", "Không")</f>
        <v>Không</v>
      </c>
      <c r="P86" t="str">
        <f>IF(ISNUMBER(SEARCH(Table1[[#Headers],[17455]], C86)), "Có", "Không")</f>
        <v>Không</v>
      </c>
      <c r="Q86" t="str">
        <f>IF(ISNUMBER(SEARCH(Table1[[#Headers],[17416]], C86)), "Có", "Không")</f>
        <v>Không</v>
      </c>
      <c r="R86" t="str">
        <f>IF(ISNUMBER(SEARCH(Table1[[#Headers],[11840]], C86)), "Có", "Không")</f>
        <v>Có</v>
      </c>
      <c r="S86" t="str">
        <f>IF(ISNUMBER(SEARCH(Table1[[#Headers],[14369]], C86)), "Có", "Không")</f>
        <v>Không</v>
      </c>
      <c r="T86" t="str">
        <f>IF(ISNUMBER(SEARCH(Table1[[#Headers],[17432]], C86)), "Có", "Không")</f>
        <v>Không</v>
      </c>
      <c r="U86" s="10" t="str">
        <f>IF(ISNUMBER(SEARCH(Table1[[#Headers],[7516]], C86)), "Có", "Không")</f>
        <v>Không</v>
      </c>
    </row>
    <row r="87" spans="1:21" x14ac:dyDescent="0.3">
      <c r="A87" s="2" t="s">
        <v>107</v>
      </c>
      <c r="B87" s="1" t="s">
        <v>60</v>
      </c>
      <c r="C87" s="1" t="s">
        <v>140</v>
      </c>
      <c r="D87" s="1" t="str">
        <f t="shared" si="2"/>
        <v>Có</v>
      </c>
      <c r="E87" s="3" t="str">
        <f t="shared" si="3"/>
        <v>Không</v>
      </c>
      <c r="F87" s="1" t="str">
        <f>IF(ISNUMBER(SEARCH(Table1[[#Headers],[17080]], C87)), "Có", "Không")</f>
        <v>Không</v>
      </c>
      <c r="G87" s="1" t="str">
        <f>IF(ISNUMBER(SEARCH(Table1[[#Headers],[16202]], C87)), "Có", "Không")</f>
        <v>Không</v>
      </c>
      <c r="H87" t="str">
        <f>IF(ISNUMBER(SEARCH(Table1[[#Headers],[17421]], C87)), "Có", "Không")</f>
        <v>Không</v>
      </c>
      <c r="I87" t="str">
        <f>IF(ISNUMBER(SEARCH(Table1[[#Headers],[16336]], C87)), "Có", "Không")</f>
        <v>Không</v>
      </c>
      <c r="J87" t="str">
        <f>IF(ISNUMBER(SEARCH(Table1[[#Headers],[17397]], C87)), "Có", "Không")</f>
        <v>Không</v>
      </c>
      <c r="K87" t="str">
        <f>IF(ISNUMBER(SEARCH(Table1[[#Headers],[17428]], C87)), "Có", "Không")</f>
        <v>Không</v>
      </c>
      <c r="L87" t="str">
        <f>IF(ISNUMBER(SEARCH(Table1[[#Headers],[16573]], C87)), "Có", "Không")</f>
        <v>Không</v>
      </c>
      <c r="M87" t="str">
        <f>IF(ISNUMBER(SEARCH(Table1[[#Headers],[17419]], C87)), "Có", "Không")</f>
        <v>Không</v>
      </c>
      <c r="N87" t="str">
        <f>IF(ISNUMBER(SEARCH(Table1[[#Headers],[17008]], C87)), "Có", "Không")</f>
        <v>Không</v>
      </c>
      <c r="O87" t="str">
        <f>IF(ISNUMBER(SEARCH(Table1[[#Headers],[17280]], C87)), "Có", "Không")</f>
        <v>Có</v>
      </c>
      <c r="P87" t="str">
        <f>IF(ISNUMBER(SEARCH(Table1[[#Headers],[17455]], C87)), "Có", "Không")</f>
        <v>Không</v>
      </c>
      <c r="Q87" t="str">
        <f>IF(ISNUMBER(SEARCH(Table1[[#Headers],[17416]], C87)), "Có", "Không")</f>
        <v>Không</v>
      </c>
      <c r="R87" t="str">
        <f>IF(ISNUMBER(SEARCH(Table1[[#Headers],[11840]], C87)), "Có", "Không")</f>
        <v>Không</v>
      </c>
      <c r="S87" t="str">
        <f>IF(ISNUMBER(SEARCH(Table1[[#Headers],[14369]], C87)), "Có", "Không")</f>
        <v>Không</v>
      </c>
      <c r="T87" t="str">
        <f>IF(ISNUMBER(SEARCH(Table1[[#Headers],[17432]], C87)), "Có", "Không")</f>
        <v>Không</v>
      </c>
      <c r="U87" s="10" t="str">
        <f>IF(ISNUMBER(SEARCH(Table1[[#Headers],[7516]], C87)), "Có", "Không")</f>
        <v>Có</v>
      </c>
    </row>
    <row r="88" spans="1:21" x14ac:dyDescent="0.3">
      <c r="A88" s="2" t="s">
        <v>107</v>
      </c>
      <c r="B88" s="1" t="s">
        <v>62</v>
      </c>
      <c r="C88" s="1" t="s">
        <v>141</v>
      </c>
      <c r="D88" s="1" t="str">
        <f t="shared" si="2"/>
        <v>Có</v>
      </c>
      <c r="E88" s="3" t="str">
        <f t="shared" si="3"/>
        <v>Có</v>
      </c>
      <c r="F88" s="1" t="str">
        <f>IF(ISNUMBER(SEARCH(Table1[[#Headers],[17080]], C88)), "Có", "Không")</f>
        <v>Có</v>
      </c>
      <c r="G88" s="1" t="str">
        <f>IF(ISNUMBER(SEARCH(Table1[[#Headers],[16202]], C88)), "Có", "Không")</f>
        <v>Có</v>
      </c>
      <c r="H88" t="str">
        <f>IF(ISNUMBER(SEARCH(Table1[[#Headers],[17421]], C88)), "Có", "Không")</f>
        <v>Có</v>
      </c>
      <c r="I88" t="str">
        <f>IF(ISNUMBER(SEARCH(Table1[[#Headers],[16336]], C88)), "Có", "Không")</f>
        <v>Có</v>
      </c>
      <c r="J88" t="str">
        <f>IF(ISNUMBER(SEARCH(Table1[[#Headers],[17397]], C88)), "Có", "Không")</f>
        <v>Có</v>
      </c>
      <c r="K88" t="str">
        <f>IF(ISNUMBER(SEARCH(Table1[[#Headers],[17428]], C88)), "Có", "Không")</f>
        <v>Có</v>
      </c>
      <c r="L88" t="str">
        <f>IF(ISNUMBER(SEARCH(Table1[[#Headers],[16573]], C88)), "Có", "Không")</f>
        <v>Có</v>
      </c>
      <c r="M88" t="str">
        <f>IF(ISNUMBER(SEARCH(Table1[[#Headers],[17419]], C88)), "Có", "Không")</f>
        <v>Có</v>
      </c>
      <c r="N88" t="str">
        <f>IF(ISNUMBER(SEARCH(Table1[[#Headers],[17008]], C88)), "Có", "Không")</f>
        <v>Không</v>
      </c>
      <c r="O88" t="str">
        <f>IF(ISNUMBER(SEARCH(Table1[[#Headers],[17280]], C88)), "Có", "Không")</f>
        <v>Có</v>
      </c>
      <c r="P88" t="str">
        <f>IF(ISNUMBER(SEARCH(Table1[[#Headers],[17455]], C88)), "Có", "Không")</f>
        <v>Không</v>
      </c>
      <c r="Q88" t="str">
        <f>IF(ISNUMBER(SEARCH(Table1[[#Headers],[17416]], C88)), "Có", "Không")</f>
        <v>Có</v>
      </c>
      <c r="R88" t="str">
        <f>IF(ISNUMBER(SEARCH(Table1[[#Headers],[11840]], C88)), "Có", "Không")</f>
        <v>Có</v>
      </c>
      <c r="S88" t="str">
        <f>IF(ISNUMBER(SEARCH(Table1[[#Headers],[14369]], C88)), "Có", "Không")</f>
        <v>Có</v>
      </c>
      <c r="T88" t="str">
        <f>IF(ISNUMBER(SEARCH(Table1[[#Headers],[17432]], C88)), "Có", "Không")</f>
        <v>Không</v>
      </c>
      <c r="U88" s="10" t="str">
        <f>IF(ISNUMBER(SEARCH(Table1[[#Headers],[7516]], C88)), "Có", "Không")</f>
        <v>Có</v>
      </c>
    </row>
    <row r="89" spans="1:21" x14ac:dyDescent="0.3">
      <c r="A89" s="2" t="s">
        <v>107</v>
      </c>
      <c r="B89" s="1" t="s">
        <v>64</v>
      </c>
      <c r="C89" s="1" t="s">
        <v>142</v>
      </c>
      <c r="D89" s="1" t="str">
        <f t="shared" si="2"/>
        <v>Có</v>
      </c>
      <c r="E89" s="3" t="str">
        <f t="shared" si="3"/>
        <v>Có</v>
      </c>
      <c r="F89" s="1" t="str">
        <f>IF(ISNUMBER(SEARCH(Table1[[#Headers],[17080]], C89)), "Có", "Không")</f>
        <v>Có</v>
      </c>
      <c r="G89" s="1" t="str">
        <f>IF(ISNUMBER(SEARCH(Table1[[#Headers],[16202]], C89)), "Có", "Không")</f>
        <v>Có</v>
      </c>
      <c r="H89" t="str">
        <f>IF(ISNUMBER(SEARCH(Table1[[#Headers],[17421]], C89)), "Có", "Không")</f>
        <v>Có</v>
      </c>
      <c r="I89" t="str">
        <f>IF(ISNUMBER(SEARCH(Table1[[#Headers],[16336]], C89)), "Có", "Không")</f>
        <v>Có</v>
      </c>
      <c r="J89" t="str">
        <f>IF(ISNUMBER(SEARCH(Table1[[#Headers],[17397]], C89)), "Có", "Không")</f>
        <v>Có</v>
      </c>
      <c r="K89" t="str">
        <f>IF(ISNUMBER(SEARCH(Table1[[#Headers],[17428]], C89)), "Có", "Không")</f>
        <v>Có</v>
      </c>
      <c r="L89" t="str">
        <f>IF(ISNUMBER(SEARCH(Table1[[#Headers],[16573]], C89)), "Có", "Không")</f>
        <v>Có</v>
      </c>
      <c r="M89" t="str">
        <f>IF(ISNUMBER(SEARCH(Table1[[#Headers],[17419]], C89)), "Có", "Không")</f>
        <v>Có</v>
      </c>
      <c r="N89" t="str">
        <f>IF(ISNUMBER(SEARCH(Table1[[#Headers],[17008]], C89)), "Có", "Không")</f>
        <v>Không</v>
      </c>
      <c r="O89" t="str">
        <f>IF(ISNUMBER(SEARCH(Table1[[#Headers],[17280]], C89)), "Có", "Không")</f>
        <v>Có</v>
      </c>
      <c r="P89" t="str">
        <f>IF(ISNUMBER(SEARCH(Table1[[#Headers],[17455]], C89)), "Có", "Không")</f>
        <v>Không</v>
      </c>
      <c r="Q89" t="str">
        <f>IF(ISNUMBER(SEARCH(Table1[[#Headers],[17416]], C89)), "Có", "Không")</f>
        <v>Có</v>
      </c>
      <c r="R89" t="str">
        <f>IF(ISNUMBER(SEARCH(Table1[[#Headers],[11840]], C89)), "Có", "Không")</f>
        <v>Có</v>
      </c>
      <c r="S89" t="str">
        <f>IF(ISNUMBER(SEARCH(Table1[[#Headers],[14369]], C89)), "Có", "Không")</f>
        <v>Có</v>
      </c>
      <c r="T89" t="str">
        <f>IF(ISNUMBER(SEARCH(Table1[[#Headers],[17432]], C89)), "Có", "Không")</f>
        <v>Không</v>
      </c>
      <c r="U89" s="10" t="str">
        <f>IF(ISNUMBER(SEARCH(Table1[[#Headers],[7516]], C89)), "Có", "Không")</f>
        <v>Có</v>
      </c>
    </row>
    <row r="90" spans="1:21" x14ac:dyDescent="0.3">
      <c r="A90" s="2" t="s">
        <v>107</v>
      </c>
      <c r="B90" s="1" t="s">
        <v>66</v>
      </c>
      <c r="C90" s="1" t="s">
        <v>143</v>
      </c>
      <c r="D90" s="1" t="str">
        <f t="shared" si="2"/>
        <v>Có</v>
      </c>
      <c r="E90" s="3" t="str">
        <f t="shared" si="3"/>
        <v>Có</v>
      </c>
      <c r="F90" s="1" t="str">
        <f>IF(ISNUMBER(SEARCH(Table1[[#Headers],[17080]], C90)), "Có", "Không")</f>
        <v>Có</v>
      </c>
      <c r="G90" s="1" t="str">
        <f>IF(ISNUMBER(SEARCH(Table1[[#Headers],[16202]], C90)), "Có", "Không")</f>
        <v>Có</v>
      </c>
      <c r="H90" t="str">
        <f>IF(ISNUMBER(SEARCH(Table1[[#Headers],[17421]], C90)), "Có", "Không")</f>
        <v>Có</v>
      </c>
      <c r="I90" t="str">
        <f>IF(ISNUMBER(SEARCH(Table1[[#Headers],[16336]], C90)), "Có", "Không")</f>
        <v>Có</v>
      </c>
      <c r="J90" t="str">
        <f>IF(ISNUMBER(SEARCH(Table1[[#Headers],[17397]], C90)), "Có", "Không")</f>
        <v>Có</v>
      </c>
      <c r="K90" t="str">
        <f>IF(ISNUMBER(SEARCH(Table1[[#Headers],[17428]], C90)), "Có", "Không")</f>
        <v>Có</v>
      </c>
      <c r="L90" t="str">
        <f>IF(ISNUMBER(SEARCH(Table1[[#Headers],[16573]], C90)), "Có", "Không")</f>
        <v>Có</v>
      </c>
      <c r="M90" t="str">
        <f>IF(ISNUMBER(SEARCH(Table1[[#Headers],[17419]], C90)), "Có", "Không")</f>
        <v>Không</v>
      </c>
      <c r="N90" t="str">
        <f>IF(ISNUMBER(SEARCH(Table1[[#Headers],[17008]], C90)), "Có", "Không")</f>
        <v>Không</v>
      </c>
      <c r="O90" t="str">
        <f>IF(ISNUMBER(SEARCH(Table1[[#Headers],[17280]], C90)), "Có", "Không")</f>
        <v>Có</v>
      </c>
      <c r="P90" t="str">
        <f>IF(ISNUMBER(SEARCH(Table1[[#Headers],[17455]], C90)), "Có", "Không")</f>
        <v>Không</v>
      </c>
      <c r="Q90" t="str">
        <f>IF(ISNUMBER(SEARCH(Table1[[#Headers],[17416]], C90)), "Có", "Không")</f>
        <v>Không</v>
      </c>
      <c r="R90" t="str">
        <f>IF(ISNUMBER(SEARCH(Table1[[#Headers],[11840]], C90)), "Có", "Không")</f>
        <v>Có</v>
      </c>
      <c r="S90" t="str">
        <f>IF(ISNUMBER(SEARCH(Table1[[#Headers],[14369]], C90)), "Có", "Không")</f>
        <v>Có</v>
      </c>
      <c r="T90" t="str">
        <f>IF(ISNUMBER(SEARCH(Table1[[#Headers],[17432]], C90)), "Có", "Không")</f>
        <v>Không</v>
      </c>
      <c r="U90" s="10" t="str">
        <f>IF(ISNUMBER(SEARCH(Table1[[#Headers],[7516]], C90)), "Có", "Không")</f>
        <v>Có</v>
      </c>
    </row>
    <row r="91" spans="1:21" x14ac:dyDescent="0.3">
      <c r="A91" s="2" t="s">
        <v>107</v>
      </c>
      <c r="B91" s="1" t="s">
        <v>68</v>
      </c>
      <c r="C91" s="1" t="s">
        <v>144</v>
      </c>
      <c r="D91" s="1" t="str">
        <f t="shared" si="2"/>
        <v>Có</v>
      </c>
      <c r="E91" s="3" t="str">
        <f t="shared" si="3"/>
        <v>Có</v>
      </c>
      <c r="F91" s="1" t="str">
        <f>IF(ISNUMBER(SEARCH(Table1[[#Headers],[17080]], C91)), "Có", "Không")</f>
        <v>Có</v>
      </c>
      <c r="G91" s="1" t="str">
        <f>IF(ISNUMBER(SEARCH(Table1[[#Headers],[16202]], C91)), "Có", "Không")</f>
        <v>Có</v>
      </c>
      <c r="H91" t="str">
        <f>IF(ISNUMBER(SEARCH(Table1[[#Headers],[17421]], C91)), "Có", "Không")</f>
        <v>Có</v>
      </c>
      <c r="I91" t="str">
        <f>IF(ISNUMBER(SEARCH(Table1[[#Headers],[16336]], C91)), "Có", "Không")</f>
        <v>Có</v>
      </c>
      <c r="J91" t="str">
        <f>IF(ISNUMBER(SEARCH(Table1[[#Headers],[17397]], C91)), "Có", "Không")</f>
        <v>Có</v>
      </c>
      <c r="K91" t="str">
        <f>IF(ISNUMBER(SEARCH(Table1[[#Headers],[17428]], C91)), "Có", "Không")</f>
        <v>Có</v>
      </c>
      <c r="L91" t="str">
        <f>IF(ISNUMBER(SEARCH(Table1[[#Headers],[16573]], C91)), "Có", "Không")</f>
        <v>Có</v>
      </c>
      <c r="M91" t="str">
        <f>IF(ISNUMBER(SEARCH(Table1[[#Headers],[17419]], C91)), "Có", "Không")</f>
        <v>Không</v>
      </c>
      <c r="N91" t="str">
        <f>IF(ISNUMBER(SEARCH(Table1[[#Headers],[17008]], C91)), "Có", "Không")</f>
        <v>Không</v>
      </c>
      <c r="O91" t="str">
        <f>IF(ISNUMBER(SEARCH(Table1[[#Headers],[17280]], C91)), "Có", "Không")</f>
        <v>Có</v>
      </c>
      <c r="P91" t="str">
        <f>IF(ISNUMBER(SEARCH(Table1[[#Headers],[17455]], C91)), "Có", "Không")</f>
        <v>Không</v>
      </c>
      <c r="Q91" t="str">
        <f>IF(ISNUMBER(SEARCH(Table1[[#Headers],[17416]], C91)), "Có", "Không")</f>
        <v>Không</v>
      </c>
      <c r="R91" t="str">
        <f>IF(ISNUMBER(SEARCH(Table1[[#Headers],[11840]], C91)), "Có", "Không")</f>
        <v>Có</v>
      </c>
      <c r="S91" t="str">
        <f>IF(ISNUMBER(SEARCH(Table1[[#Headers],[14369]], C91)), "Có", "Không")</f>
        <v>Có</v>
      </c>
      <c r="T91" t="str">
        <f>IF(ISNUMBER(SEARCH(Table1[[#Headers],[17432]], C91)), "Có", "Không")</f>
        <v>Không</v>
      </c>
      <c r="U91" s="10" t="str">
        <f>IF(ISNUMBER(SEARCH(Table1[[#Headers],[7516]], C91)), "Có", "Không")</f>
        <v>Có</v>
      </c>
    </row>
    <row r="92" spans="1:21" x14ac:dyDescent="0.3">
      <c r="A92" s="2" t="s">
        <v>107</v>
      </c>
      <c r="B92" s="1" t="s">
        <v>70</v>
      </c>
      <c r="C92" s="1" t="s">
        <v>145</v>
      </c>
      <c r="D92" s="1" t="str">
        <f t="shared" si="2"/>
        <v>Có</v>
      </c>
      <c r="E92" s="3" t="str">
        <f t="shared" si="3"/>
        <v>Có</v>
      </c>
      <c r="F92" s="1" t="str">
        <f>IF(ISNUMBER(SEARCH(Table1[[#Headers],[17080]], C92)), "Có", "Không")</f>
        <v>Có</v>
      </c>
      <c r="G92" s="1" t="str">
        <f>IF(ISNUMBER(SEARCH(Table1[[#Headers],[16202]], C92)), "Có", "Không")</f>
        <v>Có</v>
      </c>
      <c r="H92" t="str">
        <f>IF(ISNUMBER(SEARCH(Table1[[#Headers],[17421]], C92)), "Có", "Không")</f>
        <v>Có</v>
      </c>
      <c r="I92" t="str">
        <f>IF(ISNUMBER(SEARCH(Table1[[#Headers],[16336]], C92)), "Có", "Không")</f>
        <v>Có</v>
      </c>
      <c r="J92" t="str">
        <f>IF(ISNUMBER(SEARCH(Table1[[#Headers],[17397]], C92)), "Có", "Không")</f>
        <v>Có</v>
      </c>
      <c r="K92" t="str">
        <f>IF(ISNUMBER(SEARCH(Table1[[#Headers],[17428]], C92)), "Có", "Không")</f>
        <v>Có</v>
      </c>
      <c r="L92" t="str">
        <f>IF(ISNUMBER(SEARCH(Table1[[#Headers],[16573]], C92)), "Có", "Không")</f>
        <v>Có</v>
      </c>
      <c r="M92" t="str">
        <f>IF(ISNUMBER(SEARCH(Table1[[#Headers],[17419]], C92)), "Có", "Không")</f>
        <v>Không</v>
      </c>
      <c r="N92" t="str">
        <f>IF(ISNUMBER(SEARCH(Table1[[#Headers],[17008]], C92)), "Có", "Không")</f>
        <v>Không</v>
      </c>
      <c r="O92" t="str">
        <f>IF(ISNUMBER(SEARCH(Table1[[#Headers],[17280]], C92)), "Có", "Không")</f>
        <v>Có</v>
      </c>
      <c r="P92" t="str">
        <f>IF(ISNUMBER(SEARCH(Table1[[#Headers],[17455]], C92)), "Có", "Không")</f>
        <v>Không</v>
      </c>
      <c r="Q92" t="str">
        <f>IF(ISNUMBER(SEARCH(Table1[[#Headers],[17416]], C92)), "Có", "Không")</f>
        <v>Không</v>
      </c>
      <c r="R92" t="str">
        <f>IF(ISNUMBER(SEARCH(Table1[[#Headers],[11840]], C92)), "Có", "Không")</f>
        <v>Có</v>
      </c>
      <c r="S92" t="str">
        <f>IF(ISNUMBER(SEARCH(Table1[[#Headers],[14369]], C92)), "Có", "Không")</f>
        <v>Có</v>
      </c>
      <c r="T92" t="str">
        <f>IF(ISNUMBER(SEARCH(Table1[[#Headers],[17432]], C92)), "Có", "Không")</f>
        <v>Không</v>
      </c>
      <c r="U92" s="10" t="str">
        <f>IF(ISNUMBER(SEARCH(Table1[[#Headers],[7516]], C92)), "Có", "Không")</f>
        <v>Có</v>
      </c>
    </row>
    <row r="93" spans="1:21" x14ac:dyDescent="0.3">
      <c r="A93" s="2" t="s">
        <v>107</v>
      </c>
      <c r="B93" s="1" t="s">
        <v>72</v>
      </c>
      <c r="C93" s="1" t="s">
        <v>146</v>
      </c>
      <c r="D93" s="1" t="str">
        <f t="shared" si="2"/>
        <v>Không</v>
      </c>
      <c r="E93" s="3" t="str">
        <f t="shared" si="3"/>
        <v>Có</v>
      </c>
      <c r="F93" s="1" t="str">
        <f>IF(ISNUMBER(SEARCH(Table1[[#Headers],[17080]], C93)), "Có", "Không")</f>
        <v>Có</v>
      </c>
      <c r="G93" s="1" t="str">
        <f>IF(ISNUMBER(SEARCH(Table1[[#Headers],[16202]], C93)), "Có", "Không")</f>
        <v>Không</v>
      </c>
      <c r="H93" t="str">
        <f>IF(ISNUMBER(SEARCH(Table1[[#Headers],[17421]], C93)), "Có", "Không")</f>
        <v>Không</v>
      </c>
      <c r="I93" t="str">
        <f>IF(ISNUMBER(SEARCH(Table1[[#Headers],[16336]], C93)), "Có", "Không")</f>
        <v>Có</v>
      </c>
      <c r="J93" t="str">
        <f>IF(ISNUMBER(SEARCH(Table1[[#Headers],[17397]], C93)), "Có", "Không")</f>
        <v>Có</v>
      </c>
      <c r="K93" t="str">
        <f>IF(ISNUMBER(SEARCH(Table1[[#Headers],[17428]], C93)), "Có", "Không")</f>
        <v>Có</v>
      </c>
      <c r="L93" t="str">
        <f>IF(ISNUMBER(SEARCH(Table1[[#Headers],[16573]], C93)), "Có", "Không")</f>
        <v>Có</v>
      </c>
      <c r="M93" t="str">
        <f>IF(ISNUMBER(SEARCH(Table1[[#Headers],[17419]], C93)), "Có", "Không")</f>
        <v>Không</v>
      </c>
      <c r="N93" t="str">
        <f>IF(ISNUMBER(SEARCH(Table1[[#Headers],[17008]], C93)), "Có", "Không")</f>
        <v>Không</v>
      </c>
      <c r="O93" t="str">
        <f>IF(ISNUMBER(SEARCH(Table1[[#Headers],[17280]], C93)), "Có", "Không")</f>
        <v>Không</v>
      </c>
      <c r="P93" t="str">
        <f>IF(ISNUMBER(SEARCH(Table1[[#Headers],[17455]], C93)), "Có", "Không")</f>
        <v>Không</v>
      </c>
      <c r="Q93" t="str">
        <f>IF(ISNUMBER(SEARCH(Table1[[#Headers],[17416]], C93)), "Có", "Không")</f>
        <v>Không</v>
      </c>
      <c r="R93" t="str">
        <f>IF(ISNUMBER(SEARCH(Table1[[#Headers],[11840]], C93)), "Có", "Không")</f>
        <v>Có</v>
      </c>
      <c r="S93" t="str">
        <f>IF(ISNUMBER(SEARCH(Table1[[#Headers],[14369]], C93)), "Có", "Không")</f>
        <v>Không</v>
      </c>
      <c r="T93" t="str">
        <f>IF(ISNUMBER(SEARCH(Table1[[#Headers],[17432]], C93)), "Có", "Không")</f>
        <v>Không</v>
      </c>
      <c r="U93" s="10" t="str">
        <f>IF(ISNUMBER(SEARCH(Table1[[#Headers],[7516]], C93)), "Có", "Không")</f>
        <v>Có</v>
      </c>
    </row>
    <row r="94" spans="1:21" x14ac:dyDescent="0.3">
      <c r="A94" s="2" t="s">
        <v>107</v>
      </c>
      <c r="B94" s="1" t="s">
        <v>74</v>
      </c>
      <c r="C94" s="1" t="s">
        <v>147</v>
      </c>
      <c r="D94" s="1" t="str">
        <f t="shared" si="2"/>
        <v>Không</v>
      </c>
      <c r="E94" s="3" t="str">
        <f t="shared" si="3"/>
        <v>Có</v>
      </c>
      <c r="F94" s="1" t="str">
        <f>IF(ISNUMBER(SEARCH(Table1[[#Headers],[17080]], C94)), "Có", "Không")</f>
        <v>Không</v>
      </c>
      <c r="G94" s="1" t="str">
        <f>IF(ISNUMBER(SEARCH(Table1[[#Headers],[16202]], C94)), "Có", "Không")</f>
        <v>Không</v>
      </c>
      <c r="H94" t="str">
        <f>IF(ISNUMBER(SEARCH(Table1[[#Headers],[17421]], C94)), "Có", "Không")</f>
        <v>Không</v>
      </c>
      <c r="I94" t="str">
        <f>IF(ISNUMBER(SEARCH(Table1[[#Headers],[16336]], C94)), "Có", "Không")</f>
        <v>Có</v>
      </c>
      <c r="J94" t="str">
        <f>IF(ISNUMBER(SEARCH(Table1[[#Headers],[17397]], C94)), "Có", "Không")</f>
        <v>Không</v>
      </c>
      <c r="K94" t="str">
        <f>IF(ISNUMBER(SEARCH(Table1[[#Headers],[17428]], C94)), "Có", "Không")</f>
        <v>Không</v>
      </c>
      <c r="L94" t="str">
        <f>IF(ISNUMBER(SEARCH(Table1[[#Headers],[16573]], C94)), "Có", "Không")</f>
        <v>Không</v>
      </c>
      <c r="M94" t="str">
        <f>IF(ISNUMBER(SEARCH(Table1[[#Headers],[17419]], C94)), "Có", "Không")</f>
        <v>Không</v>
      </c>
      <c r="N94" t="str">
        <f>IF(ISNUMBER(SEARCH(Table1[[#Headers],[17008]], C94)), "Có", "Không")</f>
        <v>Không</v>
      </c>
      <c r="O94" t="str">
        <f>IF(ISNUMBER(SEARCH(Table1[[#Headers],[17280]], C94)), "Có", "Không")</f>
        <v>Không</v>
      </c>
      <c r="P94" t="str">
        <f>IF(ISNUMBER(SEARCH(Table1[[#Headers],[17455]], C94)), "Có", "Không")</f>
        <v>Không</v>
      </c>
      <c r="Q94" t="str">
        <f>IF(ISNUMBER(SEARCH(Table1[[#Headers],[17416]], C94)), "Có", "Không")</f>
        <v>Không</v>
      </c>
      <c r="R94" t="str">
        <f>IF(ISNUMBER(SEARCH(Table1[[#Headers],[11840]], C94)), "Có", "Không")</f>
        <v>Không</v>
      </c>
      <c r="S94" t="str">
        <f>IF(ISNUMBER(SEARCH(Table1[[#Headers],[14369]], C94)), "Có", "Không")</f>
        <v>Không</v>
      </c>
      <c r="T94" t="str">
        <f>IF(ISNUMBER(SEARCH(Table1[[#Headers],[17432]], C94)), "Có", "Không")</f>
        <v>Không</v>
      </c>
      <c r="U94" s="10" t="str">
        <f>IF(ISNUMBER(SEARCH(Table1[[#Headers],[7516]], C94)), "Có", "Không")</f>
        <v>Có</v>
      </c>
    </row>
    <row r="95" spans="1:21" x14ac:dyDescent="0.3">
      <c r="A95" s="2" t="s">
        <v>107</v>
      </c>
      <c r="B95" s="1" t="s">
        <v>76</v>
      </c>
      <c r="C95" s="1" t="s">
        <v>148</v>
      </c>
      <c r="D95" s="1" t="str">
        <f t="shared" si="2"/>
        <v>Không</v>
      </c>
      <c r="E95" s="3" t="str">
        <f t="shared" si="3"/>
        <v>Có</v>
      </c>
      <c r="F95" s="1" t="str">
        <f>IF(ISNUMBER(SEARCH(Table1[[#Headers],[17080]], C95)), "Có", "Không")</f>
        <v>Có</v>
      </c>
      <c r="G95" s="1" t="str">
        <f>IF(ISNUMBER(SEARCH(Table1[[#Headers],[16202]], C95)), "Có", "Không")</f>
        <v>Có</v>
      </c>
      <c r="H95" t="str">
        <f>IF(ISNUMBER(SEARCH(Table1[[#Headers],[17421]], C95)), "Có", "Không")</f>
        <v>Có</v>
      </c>
      <c r="I95" t="str">
        <f>IF(ISNUMBER(SEARCH(Table1[[#Headers],[16336]], C95)), "Có", "Không")</f>
        <v>Có</v>
      </c>
      <c r="J95" t="str">
        <f>IF(ISNUMBER(SEARCH(Table1[[#Headers],[17397]], C95)), "Có", "Không")</f>
        <v>Có</v>
      </c>
      <c r="K95" t="str">
        <f>IF(ISNUMBER(SEARCH(Table1[[#Headers],[17428]], C95)), "Có", "Không")</f>
        <v>Không</v>
      </c>
      <c r="L95" t="str">
        <f>IF(ISNUMBER(SEARCH(Table1[[#Headers],[16573]], C95)), "Có", "Không")</f>
        <v>Có</v>
      </c>
      <c r="M95" t="str">
        <f>IF(ISNUMBER(SEARCH(Table1[[#Headers],[17419]], C95)), "Có", "Không")</f>
        <v>Không</v>
      </c>
      <c r="N95" t="str">
        <f>IF(ISNUMBER(SEARCH(Table1[[#Headers],[17008]], C95)), "Có", "Không")</f>
        <v>Không</v>
      </c>
      <c r="O95" t="str">
        <f>IF(ISNUMBER(SEARCH(Table1[[#Headers],[17280]], C95)), "Có", "Không")</f>
        <v>Có</v>
      </c>
      <c r="P95" t="str">
        <f>IF(ISNUMBER(SEARCH(Table1[[#Headers],[17455]], C95)), "Có", "Không")</f>
        <v>Không</v>
      </c>
      <c r="Q95" t="str">
        <f>IF(ISNUMBER(SEARCH(Table1[[#Headers],[17416]], C95)), "Có", "Không")</f>
        <v>Không</v>
      </c>
      <c r="R95" t="str">
        <f>IF(ISNUMBER(SEARCH(Table1[[#Headers],[11840]], C95)), "Có", "Không")</f>
        <v>Có</v>
      </c>
      <c r="S95" t="str">
        <f>IF(ISNUMBER(SEARCH(Table1[[#Headers],[14369]], C95)), "Có", "Không")</f>
        <v>Không</v>
      </c>
      <c r="T95" t="str">
        <f>IF(ISNUMBER(SEARCH(Table1[[#Headers],[17432]], C95)), "Có", "Không")</f>
        <v>Không</v>
      </c>
      <c r="U95" s="10" t="str">
        <f>IF(ISNUMBER(SEARCH(Table1[[#Headers],[7516]], C95)), "Có", "Không")</f>
        <v>Có</v>
      </c>
    </row>
    <row r="96" spans="1:21" x14ac:dyDescent="0.3">
      <c r="A96" s="2" t="s">
        <v>107</v>
      </c>
      <c r="B96" s="1" t="s">
        <v>78</v>
      </c>
      <c r="C96" s="1" t="s">
        <v>149</v>
      </c>
      <c r="D96" s="1" t="str">
        <f t="shared" si="2"/>
        <v>Có</v>
      </c>
      <c r="E96" s="3" t="str">
        <f t="shared" si="3"/>
        <v>Có</v>
      </c>
      <c r="F96" s="1" t="str">
        <f>IF(ISNUMBER(SEARCH(Table1[[#Headers],[17080]], C96)), "Có", "Không")</f>
        <v>Có</v>
      </c>
      <c r="G96" s="1" t="str">
        <f>IF(ISNUMBER(SEARCH(Table1[[#Headers],[16202]], C96)), "Có", "Không")</f>
        <v>Có</v>
      </c>
      <c r="H96" t="str">
        <f>IF(ISNUMBER(SEARCH(Table1[[#Headers],[17421]], C96)), "Có", "Không")</f>
        <v>Có</v>
      </c>
      <c r="I96" t="str">
        <f>IF(ISNUMBER(SEARCH(Table1[[#Headers],[16336]], C96)), "Có", "Không")</f>
        <v>Có</v>
      </c>
      <c r="J96" t="str">
        <f>IF(ISNUMBER(SEARCH(Table1[[#Headers],[17397]], C96)), "Có", "Không")</f>
        <v>Có</v>
      </c>
      <c r="K96" t="str">
        <f>IF(ISNUMBER(SEARCH(Table1[[#Headers],[17428]], C96)), "Có", "Không")</f>
        <v>Có</v>
      </c>
      <c r="L96" t="str">
        <f>IF(ISNUMBER(SEARCH(Table1[[#Headers],[16573]], C96)), "Có", "Không")</f>
        <v>Có</v>
      </c>
      <c r="M96" t="str">
        <f>IF(ISNUMBER(SEARCH(Table1[[#Headers],[17419]], C96)), "Có", "Không")</f>
        <v>Có</v>
      </c>
      <c r="N96" t="str">
        <f>IF(ISNUMBER(SEARCH(Table1[[#Headers],[17008]], C96)), "Có", "Không")</f>
        <v>Không</v>
      </c>
      <c r="O96" t="str">
        <f>IF(ISNUMBER(SEARCH(Table1[[#Headers],[17280]], C96)), "Có", "Không")</f>
        <v>Có</v>
      </c>
      <c r="P96" t="str">
        <f>IF(ISNUMBER(SEARCH(Table1[[#Headers],[17455]], C96)), "Có", "Không")</f>
        <v>Không</v>
      </c>
      <c r="Q96" t="str">
        <f>IF(ISNUMBER(SEARCH(Table1[[#Headers],[17416]], C96)), "Có", "Không")</f>
        <v>Không</v>
      </c>
      <c r="R96" t="str">
        <f>IF(ISNUMBER(SEARCH(Table1[[#Headers],[11840]], C96)), "Có", "Không")</f>
        <v>Có</v>
      </c>
      <c r="S96" t="str">
        <f>IF(ISNUMBER(SEARCH(Table1[[#Headers],[14369]], C96)), "Có", "Không")</f>
        <v>Có</v>
      </c>
      <c r="T96" t="str">
        <f>IF(ISNUMBER(SEARCH(Table1[[#Headers],[17432]], C96)), "Có", "Không")</f>
        <v>Không</v>
      </c>
      <c r="U96" s="10" t="str">
        <f>IF(ISNUMBER(SEARCH(Table1[[#Headers],[7516]], C96)), "Có", "Không")</f>
        <v>Có</v>
      </c>
    </row>
    <row r="97" spans="1:21" x14ac:dyDescent="0.3">
      <c r="A97" s="2" t="s">
        <v>107</v>
      </c>
      <c r="B97" s="1" t="s">
        <v>80</v>
      </c>
      <c r="C97" s="1" t="s">
        <v>150</v>
      </c>
      <c r="D97" s="1" t="str">
        <f t="shared" si="2"/>
        <v>Có</v>
      </c>
      <c r="E97" s="3" t="str">
        <f t="shared" si="3"/>
        <v>Có</v>
      </c>
      <c r="F97" s="1" t="str">
        <f>IF(ISNUMBER(SEARCH(Table1[[#Headers],[17080]], C97)), "Có", "Không")</f>
        <v>Có</v>
      </c>
      <c r="G97" s="1" t="str">
        <f>IF(ISNUMBER(SEARCH(Table1[[#Headers],[16202]], C97)), "Có", "Không")</f>
        <v>Có</v>
      </c>
      <c r="H97" t="str">
        <f>IF(ISNUMBER(SEARCH(Table1[[#Headers],[17421]], C97)), "Có", "Không")</f>
        <v>Có</v>
      </c>
      <c r="I97" t="str">
        <f>IF(ISNUMBER(SEARCH(Table1[[#Headers],[16336]], C97)), "Có", "Không")</f>
        <v>Có</v>
      </c>
      <c r="J97" t="str">
        <f>IF(ISNUMBER(SEARCH(Table1[[#Headers],[17397]], C97)), "Có", "Không")</f>
        <v>Có</v>
      </c>
      <c r="K97" t="str">
        <f>IF(ISNUMBER(SEARCH(Table1[[#Headers],[17428]], C97)), "Có", "Không")</f>
        <v>Có</v>
      </c>
      <c r="L97" t="str">
        <f>IF(ISNUMBER(SEARCH(Table1[[#Headers],[16573]], C97)), "Có", "Không")</f>
        <v>Có</v>
      </c>
      <c r="M97" t="str">
        <f>IF(ISNUMBER(SEARCH(Table1[[#Headers],[17419]], C97)), "Có", "Không")</f>
        <v>Có</v>
      </c>
      <c r="N97" t="str">
        <f>IF(ISNUMBER(SEARCH(Table1[[#Headers],[17008]], C97)), "Có", "Không")</f>
        <v>Không</v>
      </c>
      <c r="O97" t="str">
        <f>IF(ISNUMBER(SEARCH(Table1[[#Headers],[17280]], C97)), "Có", "Không")</f>
        <v>Có</v>
      </c>
      <c r="P97" t="str">
        <f>IF(ISNUMBER(SEARCH(Table1[[#Headers],[17455]], C97)), "Có", "Không")</f>
        <v>Không</v>
      </c>
      <c r="Q97" t="str">
        <f>IF(ISNUMBER(SEARCH(Table1[[#Headers],[17416]], C97)), "Có", "Không")</f>
        <v>Có</v>
      </c>
      <c r="R97" t="str">
        <f>IF(ISNUMBER(SEARCH(Table1[[#Headers],[11840]], C97)), "Có", "Không")</f>
        <v>Có</v>
      </c>
      <c r="S97" t="str">
        <f>IF(ISNUMBER(SEARCH(Table1[[#Headers],[14369]], C97)), "Có", "Không")</f>
        <v>Không</v>
      </c>
      <c r="T97" t="str">
        <f>IF(ISNUMBER(SEARCH(Table1[[#Headers],[17432]], C97)), "Có", "Không")</f>
        <v>Không</v>
      </c>
      <c r="U97" s="10" t="str">
        <f>IF(ISNUMBER(SEARCH(Table1[[#Headers],[7516]], C97)), "Có", "Không")</f>
        <v>Có</v>
      </c>
    </row>
    <row r="98" spans="1:21" x14ac:dyDescent="0.3">
      <c r="A98" s="2" t="s">
        <v>107</v>
      </c>
      <c r="B98" s="1" t="s">
        <v>82</v>
      </c>
      <c r="C98" s="1" t="s">
        <v>151</v>
      </c>
      <c r="D98" s="1" t="str">
        <f t="shared" si="2"/>
        <v>Không</v>
      </c>
      <c r="E98" s="3" t="str">
        <f t="shared" si="3"/>
        <v>Có</v>
      </c>
      <c r="F98" s="1" t="str">
        <f>IF(ISNUMBER(SEARCH(Table1[[#Headers],[17080]], C98)), "Có", "Không")</f>
        <v>Có</v>
      </c>
      <c r="G98" s="1" t="str">
        <f>IF(ISNUMBER(SEARCH(Table1[[#Headers],[16202]], C98)), "Có", "Không")</f>
        <v>Có</v>
      </c>
      <c r="H98" t="str">
        <f>IF(ISNUMBER(SEARCH(Table1[[#Headers],[17421]], C98)), "Có", "Không")</f>
        <v>Không</v>
      </c>
      <c r="I98" t="str">
        <f>IF(ISNUMBER(SEARCH(Table1[[#Headers],[16336]], C98)), "Có", "Không")</f>
        <v>Có</v>
      </c>
      <c r="J98" t="str">
        <f>IF(ISNUMBER(SEARCH(Table1[[#Headers],[17397]], C98)), "Có", "Không")</f>
        <v>Có</v>
      </c>
      <c r="K98" t="str">
        <f>IF(ISNUMBER(SEARCH(Table1[[#Headers],[17428]], C98)), "Có", "Không")</f>
        <v>Không</v>
      </c>
      <c r="L98" t="str">
        <f>IF(ISNUMBER(SEARCH(Table1[[#Headers],[16573]], C98)), "Có", "Không")</f>
        <v>Có</v>
      </c>
      <c r="M98" t="str">
        <f>IF(ISNUMBER(SEARCH(Table1[[#Headers],[17419]], C98)), "Có", "Không")</f>
        <v>Không</v>
      </c>
      <c r="N98" t="str">
        <f>IF(ISNUMBER(SEARCH(Table1[[#Headers],[17008]], C98)), "Có", "Không")</f>
        <v>Không</v>
      </c>
      <c r="O98" t="str">
        <f>IF(ISNUMBER(SEARCH(Table1[[#Headers],[17280]], C98)), "Có", "Không")</f>
        <v>Có</v>
      </c>
      <c r="P98" t="str">
        <f>IF(ISNUMBER(SEARCH(Table1[[#Headers],[17455]], C98)), "Có", "Không")</f>
        <v>Không</v>
      </c>
      <c r="Q98" t="str">
        <f>IF(ISNUMBER(SEARCH(Table1[[#Headers],[17416]], C98)), "Có", "Không")</f>
        <v>Có</v>
      </c>
      <c r="R98" t="str">
        <f>IF(ISNUMBER(SEARCH(Table1[[#Headers],[11840]], C98)), "Có", "Không")</f>
        <v>Có</v>
      </c>
      <c r="S98" t="str">
        <f>IF(ISNUMBER(SEARCH(Table1[[#Headers],[14369]], C98)), "Có", "Không")</f>
        <v>Không</v>
      </c>
      <c r="T98" t="str">
        <f>IF(ISNUMBER(SEARCH(Table1[[#Headers],[17432]], C98)), "Có", "Không")</f>
        <v>Không</v>
      </c>
      <c r="U98" s="10" t="str">
        <f>IF(ISNUMBER(SEARCH(Table1[[#Headers],[7516]], C98)), "Có", "Không")</f>
        <v>Có</v>
      </c>
    </row>
    <row r="99" spans="1:21" x14ac:dyDescent="0.3">
      <c r="A99" s="2" t="s">
        <v>107</v>
      </c>
      <c r="B99" s="1" t="s">
        <v>84</v>
      </c>
      <c r="C99" s="1" t="s">
        <v>152</v>
      </c>
      <c r="D99" s="1" t="str">
        <f t="shared" si="2"/>
        <v>Không</v>
      </c>
      <c r="E99" s="3" t="str">
        <f t="shared" si="3"/>
        <v>Có</v>
      </c>
      <c r="F99" s="1" t="str">
        <f>IF(ISNUMBER(SEARCH(Table1[[#Headers],[17080]], C99)), "Có", "Không")</f>
        <v>Có</v>
      </c>
      <c r="G99" s="1" t="str">
        <f>IF(ISNUMBER(SEARCH(Table1[[#Headers],[16202]], C99)), "Có", "Không")</f>
        <v>Có</v>
      </c>
      <c r="H99" t="str">
        <f>IF(ISNUMBER(SEARCH(Table1[[#Headers],[17421]], C99)), "Có", "Không")</f>
        <v>Không</v>
      </c>
      <c r="I99" t="str">
        <f>IF(ISNUMBER(SEARCH(Table1[[#Headers],[16336]], C99)), "Có", "Không")</f>
        <v>Có</v>
      </c>
      <c r="J99" t="str">
        <f>IF(ISNUMBER(SEARCH(Table1[[#Headers],[17397]], C99)), "Có", "Không")</f>
        <v>Không</v>
      </c>
      <c r="K99" t="str">
        <f>IF(ISNUMBER(SEARCH(Table1[[#Headers],[17428]], C99)), "Có", "Không")</f>
        <v>Không</v>
      </c>
      <c r="L99" t="str">
        <f>IF(ISNUMBER(SEARCH(Table1[[#Headers],[16573]], C99)), "Có", "Không")</f>
        <v>Không</v>
      </c>
      <c r="M99" t="str">
        <f>IF(ISNUMBER(SEARCH(Table1[[#Headers],[17419]], C99)), "Có", "Không")</f>
        <v>Không</v>
      </c>
      <c r="N99" t="str">
        <f>IF(ISNUMBER(SEARCH(Table1[[#Headers],[17008]], C99)), "Có", "Không")</f>
        <v>Không</v>
      </c>
      <c r="O99" t="str">
        <f>IF(ISNUMBER(SEARCH(Table1[[#Headers],[17280]], C99)), "Có", "Không")</f>
        <v>Có</v>
      </c>
      <c r="P99" t="str">
        <f>IF(ISNUMBER(SEARCH(Table1[[#Headers],[17455]], C99)), "Có", "Không")</f>
        <v>Không</v>
      </c>
      <c r="Q99" t="str">
        <f>IF(ISNUMBER(SEARCH(Table1[[#Headers],[17416]], C99)), "Có", "Không")</f>
        <v>Không</v>
      </c>
      <c r="R99" t="str">
        <f>IF(ISNUMBER(SEARCH(Table1[[#Headers],[11840]], C99)), "Có", "Không")</f>
        <v>Có</v>
      </c>
      <c r="S99" t="str">
        <f>IF(ISNUMBER(SEARCH(Table1[[#Headers],[14369]], C99)), "Có", "Không")</f>
        <v>Không</v>
      </c>
      <c r="T99" t="str">
        <f>IF(ISNUMBER(SEARCH(Table1[[#Headers],[17432]], C99)), "Có", "Không")</f>
        <v>Không</v>
      </c>
      <c r="U99" s="10" t="str">
        <f>IF(ISNUMBER(SEARCH(Table1[[#Headers],[7516]], C99)), "Có", "Không")</f>
        <v>Có</v>
      </c>
    </row>
    <row r="100" spans="1:21" x14ac:dyDescent="0.3">
      <c r="A100" s="2" t="s">
        <v>107</v>
      </c>
      <c r="B100" s="1" t="s">
        <v>86</v>
      </c>
      <c r="C100" s="1" t="s">
        <v>153</v>
      </c>
      <c r="D100" s="1" t="str">
        <f t="shared" si="2"/>
        <v>Không</v>
      </c>
      <c r="E100" s="3" t="str">
        <f t="shared" si="3"/>
        <v>Không</v>
      </c>
      <c r="F100" s="1" t="str">
        <f>IF(ISNUMBER(SEARCH(Table1[[#Headers],[17080]], C100)), "Có", "Không")</f>
        <v>Không</v>
      </c>
      <c r="G100" s="1" t="str">
        <f>IF(ISNUMBER(SEARCH(Table1[[#Headers],[16202]], C100)), "Có", "Không")</f>
        <v>Có</v>
      </c>
      <c r="H100" t="str">
        <f>IF(ISNUMBER(SEARCH(Table1[[#Headers],[17421]], C100)), "Có", "Không")</f>
        <v>Không</v>
      </c>
      <c r="I100" t="str">
        <f>IF(ISNUMBER(SEARCH(Table1[[#Headers],[16336]], C100)), "Có", "Không")</f>
        <v>Không</v>
      </c>
      <c r="J100" t="str">
        <f>IF(ISNUMBER(SEARCH(Table1[[#Headers],[17397]], C100)), "Có", "Không")</f>
        <v>Không</v>
      </c>
      <c r="K100" t="str">
        <f>IF(ISNUMBER(SEARCH(Table1[[#Headers],[17428]], C100)), "Có", "Không")</f>
        <v>Không</v>
      </c>
      <c r="L100" t="str">
        <f>IF(ISNUMBER(SEARCH(Table1[[#Headers],[16573]], C100)), "Có", "Không")</f>
        <v>Không</v>
      </c>
      <c r="M100" t="str">
        <f>IF(ISNUMBER(SEARCH(Table1[[#Headers],[17419]], C100)), "Có", "Không")</f>
        <v>Không</v>
      </c>
      <c r="N100" t="str">
        <f>IF(ISNUMBER(SEARCH(Table1[[#Headers],[17008]], C100)), "Có", "Không")</f>
        <v>Không</v>
      </c>
      <c r="O100" t="str">
        <f>IF(ISNUMBER(SEARCH(Table1[[#Headers],[17280]], C100)), "Có", "Không")</f>
        <v>Không</v>
      </c>
      <c r="P100" t="str">
        <f>IF(ISNUMBER(SEARCH(Table1[[#Headers],[17455]], C100)), "Có", "Không")</f>
        <v>Không</v>
      </c>
      <c r="Q100" t="str">
        <f>IF(ISNUMBER(SEARCH(Table1[[#Headers],[17416]], C100)), "Có", "Không")</f>
        <v>Không</v>
      </c>
      <c r="R100" t="str">
        <f>IF(ISNUMBER(SEARCH(Table1[[#Headers],[11840]], C100)), "Có", "Không")</f>
        <v>Không</v>
      </c>
      <c r="S100" t="str">
        <f>IF(ISNUMBER(SEARCH(Table1[[#Headers],[14369]], C100)), "Có", "Không")</f>
        <v>Không</v>
      </c>
      <c r="T100" t="str">
        <f>IF(ISNUMBER(SEARCH(Table1[[#Headers],[17432]], C100)), "Có", "Không")</f>
        <v>Không</v>
      </c>
      <c r="U100" s="10" t="str">
        <f>IF(ISNUMBER(SEARCH(Table1[[#Headers],[7516]], C100)), "Có", "Không")</f>
        <v>Không</v>
      </c>
    </row>
    <row r="101" spans="1:21" x14ac:dyDescent="0.3">
      <c r="A101" s="2" t="s">
        <v>107</v>
      </c>
      <c r="B101" s="1" t="s">
        <v>88</v>
      </c>
      <c r="C101" s="1" t="s">
        <v>154</v>
      </c>
      <c r="D101" s="1" t="str">
        <f t="shared" si="2"/>
        <v>Không</v>
      </c>
      <c r="E101" s="3" t="str">
        <f t="shared" si="3"/>
        <v>Không</v>
      </c>
      <c r="F101" s="1" t="str">
        <f>IF(ISNUMBER(SEARCH(Table1[[#Headers],[17080]], C101)), "Có", "Không")</f>
        <v>Không</v>
      </c>
      <c r="G101" s="1" t="str">
        <f>IF(ISNUMBER(SEARCH(Table1[[#Headers],[16202]], C101)), "Có", "Không")</f>
        <v>Không</v>
      </c>
      <c r="H101" t="str">
        <f>IF(ISNUMBER(SEARCH(Table1[[#Headers],[17421]], C101)), "Có", "Không")</f>
        <v>Không</v>
      </c>
      <c r="I101" t="str">
        <f>IF(ISNUMBER(SEARCH(Table1[[#Headers],[16336]], C101)), "Có", "Không")</f>
        <v>Không</v>
      </c>
      <c r="J101" t="str">
        <f>IF(ISNUMBER(SEARCH(Table1[[#Headers],[17397]], C101)), "Có", "Không")</f>
        <v>Không</v>
      </c>
      <c r="K101" t="str">
        <f>IF(ISNUMBER(SEARCH(Table1[[#Headers],[17428]], C101)), "Có", "Không")</f>
        <v>Không</v>
      </c>
      <c r="L101" t="str">
        <f>IF(ISNUMBER(SEARCH(Table1[[#Headers],[16573]], C101)), "Có", "Không")</f>
        <v>Không</v>
      </c>
      <c r="M101" t="str">
        <f>IF(ISNUMBER(SEARCH(Table1[[#Headers],[17419]], C101)), "Có", "Không")</f>
        <v>Không</v>
      </c>
      <c r="N101" t="str">
        <f>IF(ISNUMBER(SEARCH(Table1[[#Headers],[17008]], C101)), "Có", "Không")</f>
        <v>Không</v>
      </c>
      <c r="O101" t="str">
        <f>IF(ISNUMBER(SEARCH(Table1[[#Headers],[17280]], C101)), "Có", "Không")</f>
        <v>Không</v>
      </c>
      <c r="P101" t="str">
        <f>IF(ISNUMBER(SEARCH(Table1[[#Headers],[17455]], C101)), "Có", "Không")</f>
        <v>Không</v>
      </c>
      <c r="Q101" t="str">
        <f>IF(ISNUMBER(SEARCH(Table1[[#Headers],[17416]], C101)), "Có", "Không")</f>
        <v>Không</v>
      </c>
      <c r="R101" t="str">
        <f>IF(ISNUMBER(SEARCH(Table1[[#Headers],[11840]], C101)), "Có", "Không")</f>
        <v>Không</v>
      </c>
      <c r="S101" t="str">
        <f>IF(ISNUMBER(SEARCH(Table1[[#Headers],[14369]], C101)), "Có", "Không")</f>
        <v>Không</v>
      </c>
      <c r="T101" t="str">
        <f>IF(ISNUMBER(SEARCH(Table1[[#Headers],[17432]], C101)), "Có", "Không")</f>
        <v>Không</v>
      </c>
      <c r="U101" s="10" t="str">
        <f>IF(ISNUMBER(SEARCH(Table1[[#Headers],[7516]], C101)), "Có", "Không")</f>
        <v>Không</v>
      </c>
    </row>
    <row r="102" spans="1:21" x14ac:dyDescent="0.3">
      <c r="A102" s="2" t="s">
        <v>107</v>
      </c>
      <c r="B102" s="1" t="s">
        <v>89</v>
      </c>
      <c r="C102" s="1" t="s">
        <v>155</v>
      </c>
      <c r="D102" s="1" t="str">
        <f t="shared" si="2"/>
        <v>Không</v>
      </c>
      <c r="E102" s="3" t="str">
        <f t="shared" si="3"/>
        <v>Có</v>
      </c>
      <c r="F102" s="1" t="str">
        <f>IF(ISNUMBER(SEARCH(Table1[[#Headers],[17080]], C102)), "Có", "Không")</f>
        <v>Có</v>
      </c>
      <c r="G102" s="1" t="str">
        <f>IF(ISNUMBER(SEARCH(Table1[[#Headers],[16202]], C102)), "Có", "Không")</f>
        <v>Có</v>
      </c>
      <c r="H102" t="str">
        <f>IF(ISNUMBER(SEARCH(Table1[[#Headers],[17421]], C102)), "Có", "Không")</f>
        <v>Có</v>
      </c>
      <c r="I102" t="str">
        <f>IF(ISNUMBER(SEARCH(Table1[[#Headers],[16336]], C102)), "Có", "Không")</f>
        <v>Có</v>
      </c>
      <c r="J102" t="str">
        <f>IF(ISNUMBER(SEARCH(Table1[[#Headers],[17397]], C102)), "Có", "Không")</f>
        <v>Có</v>
      </c>
      <c r="K102" t="str">
        <f>IF(ISNUMBER(SEARCH(Table1[[#Headers],[17428]], C102)), "Có", "Không")</f>
        <v>Không</v>
      </c>
      <c r="L102" t="str">
        <f>IF(ISNUMBER(SEARCH(Table1[[#Headers],[16573]], C102)), "Có", "Không")</f>
        <v>Có</v>
      </c>
      <c r="M102" t="str">
        <f>IF(ISNUMBER(SEARCH(Table1[[#Headers],[17419]], C102)), "Có", "Không")</f>
        <v>Không</v>
      </c>
      <c r="N102" t="str">
        <f>IF(ISNUMBER(SEARCH(Table1[[#Headers],[17008]], C102)), "Có", "Không")</f>
        <v>Không</v>
      </c>
      <c r="O102" t="str">
        <f>IF(ISNUMBER(SEARCH(Table1[[#Headers],[17280]], C102)), "Có", "Không")</f>
        <v>Có</v>
      </c>
      <c r="P102" t="str">
        <f>IF(ISNUMBER(SEARCH(Table1[[#Headers],[17455]], C102)), "Có", "Không")</f>
        <v>Không</v>
      </c>
      <c r="Q102" t="str">
        <f>IF(ISNUMBER(SEARCH(Table1[[#Headers],[17416]], C102)), "Có", "Không")</f>
        <v>Không</v>
      </c>
      <c r="R102" t="str">
        <f>IF(ISNUMBER(SEARCH(Table1[[#Headers],[11840]], C102)), "Có", "Không")</f>
        <v>Có</v>
      </c>
      <c r="S102" t="str">
        <f>IF(ISNUMBER(SEARCH(Table1[[#Headers],[14369]], C102)), "Có", "Không")</f>
        <v>Không</v>
      </c>
      <c r="T102" t="str">
        <f>IF(ISNUMBER(SEARCH(Table1[[#Headers],[17432]], C102)), "Có", "Không")</f>
        <v>Không</v>
      </c>
      <c r="U102" s="10" t="str">
        <f>IF(ISNUMBER(SEARCH(Table1[[#Headers],[7516]], C102)), "Có", "Không")</f>
        <v>Có</v>
      </c>
    </row>
    <row r="103" spans="1:21" x14ac:dyDescent="0.3">
      <c r="A103" s="2" t="s">
        <v>107</v>
      </c>
      <c r="B103" s="1" t="s">
        <v>91</v>
      </c>
      <c r="C103" s="1" t="s">
        <v>156</v>
      </c>
      <c r="D103" s="1" t="str">
        <f t="shared" si="2"/>
        <v>Có</v>
      </c>
      <c r="E103" s="3" t="str">
        <f t="shared" si="3"/>
        <v>Có</v>
      </c>
      <c r="F103" s="1" t="str">
        <f>IF(ISNUMBER(SEARCH(Table1[[#Headers],[17080]], C103)), "Có", "Không")</f>
        <v>Có</v>
      </c>
      <c r="G103" s="1" t="str">
        <f>IF(ISNUMBER(SEARCH(Table1[[#Headers],[16202]], C103)), "Có", "Không")</f>
        <v>Có</v>
      </c>
      <c r="H103" t="str">
        <f>IF(ISNUMBER(SEARCH(Table1[[#Headers],[17421]], C103)), "Có", "Không")</f>
        <v>Có</v>
      </c>
      <c r="I103" t="str">
        <f>IF(ISNUMBER(SEARCH(Table1[[#Headers],[16336]], C103)), "Có", "Không")</f>
        <v>Có</v>
      </c>
      <c r="J103" t="str">
        <f>IF(ISNUMBER(SEARCH(Table1[[#Headers],[17397]], C103)), "Có", "Không")</f>
        <v>Có</v>
      </c>
      <c r="K103" t="str">
        <f>IF(ISNUMBER(SEARCH(Table1[[#Headers],[17428]], C103)), "Có", "Không")</f>
        <v>Có</v>
      </c>
      <c r="L103" t="str">
        <f>IF(ISNUMBER(SEARCH(Table1[[#Headers],[16573]], C103)), "Có", "Không")</f>
        <v>Có</v>
      </c>
      <c r="M103" t="str">
        <f>IF(ISNUMBER(SEARCH(Table1[[#Headers],[17419]], C103)), "Có", "Không")</f>
        <v>Không</v>
      </c>
      <c r="N103" t="str">
        <f>IF(ISNUMBER(SEARCH(Table1[[#Headers],[17008]], C103)), "Có", "Không")</f>
        <v>Không</v>
      </c>
      <c r="O103" t="str">
        <f>IF(ISNUMBER(SEARCH(Table1[[#Headers],[17280]], C103)), "Có", "Không")</f>
        <v>Có</v>
      </c>
      <c r="P103" t="str">
        <f>IF(ISNUMBER(SEARCH(Table1[[#Headers],[17455]], C103)), "Có", "Không")</f>
        <v>Không</v>
      </c>
      <c r="Q103" t="str">
        <f>IF(ISNUMBER(SEARCH(Table1[[#Headers],[17416]], C103)), "Có", "Không")</f>
        <v>Có</v>
      </c>
      <c r="R103" t="str">
        <f>IF(ISNUMBER(SEARCH(Table1[[#Headers],[11840]], C103)), "Có", "Không")</f>
        <v>Có</v>
      </c>
      <c r="S103" t="str">
        <f>IF(ISNUMBER(SEARCH(Table1[[#Headers],[14369]], C103)), "Có", "Không")</f>
        <v>Có</v>
      </c>
      <c r="T103" t="str">
        <f>IF(ISNUMBER(SEARCH(Table1[[#Headers],[17432]], C103)), "Có", "Không")</f>
        <v>Không</v>
      </c>
      <c r="U103" s="10" t="str">
        <f>IF(ISNUMBER(SEARCH(Table1[[#Headers],[7516]], C103)), "Có", "Không")</f>
        <v>Có</v>
      </c>
    </row>
    <row r="104" spans="1:21" x14ac:dyDescent="0.3">
      <c r="A104" s="2" t="s">
        <v>107</v>
      </c>
      <c r="B104" s="1" t="s">
        <v>93</v>
      </c>
      <c r="C104" s="1" t="s">
        <v>157</v>
      </c>
      <c r="D104" s="1" t="str">
        <f t="shared" si="2"/>
        <v>Có</v>
      </c>
      <c r="E104" s="3" t="str">
        <f t="shared" si="3"/>
        <v>Có</v>
      </c>
      <c r="F104" s="1" t="str">
        <f>IF(ISNUMBER(SEARCH(Table1[[#Headers],[17080]], C104)), "Có", "Không")</f>
        <v>Có</v>
      </c>
      <c r="G104" s="1" t="str">
        <f>IF(ISNUMBER(SEARCH(Table1[[#Headers],[16202]], C104)), "Có", "Không")</f>
        <v>Có</v>
      </c>
      <c r="H104" t="str">
        <f>IF(ISNUMBER(SEARCH(Table1[[#Headers],[17421]], C104)), "Có", "Không")</f>
        <v>Có</v>
      </c>
      <c r="I104" t="str">
        <f>IF(ISNUMBER(SEARCH(Table1[[#Headers],[16336]], C104)), "Có", "Không")</f>
        <v>Có</v>
      </c>
      <c r="J104" t="str">
        <f>IF(ISNUMBER(SEARCH(Table1[[#Headers],[17397]], C104)), "Có", "Không")</f>
        <v>Có</v>
      </c>
      <c r="K104" t="str">
        <f>IF(ISNUMBER(SEARCH(Table1[[#Headers],[17428]], C104)), "Có", "Không")</f>
        <v>Có</v>
      </c>
      <c r="L104" t="str">
        <f>IF(ISNUMBER(SEARCH(Table1[[#Headers],[16573]], C104)), "Có", "Không")</f>
        <v>Có</v>
      </c>
      <c r="M104" t="str">
        <f>IF(ISNUMBER(SEARCH(Table1[[#Headers],[17419]], C104)), "Có", "Không")</f>
        <v>Không</v>
      </c>
      <c r="N104" t="str">
        <f>IF(ISNUMBER(SEARCH(Table1[[#Headers],[17008]], C104)), "Có", "Không")</f>
        <v>Không</v>
      </c>
      <c r="O104" t="str">
        <f>IF(ISNUMBER(SEARCH(Table1[[#Headers],[17280]], C104)), "Có", "Không")</f>
        <v>Có</v>
      </c>
      <c r="P104" t="str">
        <f>IF(ISNUMBER(SEARCH(Table1[[#Headers],[17455]], C104)), "Có", "Không")</f>
        <v>Không</v>
      </c>
      <c r="Q104" t="str">
        <f>IF(ISNUMBER(SEARCH(Table1[[#Headers],[17416]], C104)), "Có", "Không")</f>
        <v>Không</v>
      </c>
      <c r="R104" t="str">
        <f>IF(ISNUMBER(SEARCH(Table1[[#Headers],[11840]], C104)), "Có", "Không")</f>
        <v>Có</v>
      </c>
      <c r="S104" t="str">
        <f>IF(ISNUMBER(SEARCH(Table1[[#Headers],[14369]], C104)), "Có", "Không")</f>
        <v>Có</v>
      </c>
      <c r="T104" t="str">
        <f>IF(ISNUMBER(SEARCH(Table1[[#Headers],[17432]], C104)), "Có", "Không")</f>
        <v>Không</v>
      </c>
      <c r="U104" s="10" t="str">
        <f>IF(ISNUMBER(SEARCH(Table1[[#Headers],[7516]], C104)), "Có", "Không")</f>
        <v>Có</v>
      </c>
    </row>
    <row r="105" spans="1:21" x14ac:dyDescent="0.3">
      <c r="A105" s="2" t="s">
        <v>107</v>
      </c>
      <c r="B105" s="1" t="s">
        <v>95</v>
      </c>
      <c r="C105" s="1" t="s">
        <v>158</v>
      </c>
      <c r="D105" s="1" t="str">
        <f t="shared" si="2"/>
        <v>Có</v>
      </c>
      <c r="E105" s="3" t="str">
        <f t="shared" si="3"/>
        <v>Không</v>
      </c>
      <c r="F105" s="1" t="str">
        <f>IF(ISNUMBER(SEARCH(Table1[[#Headers],[17080]], C105)), "Có", "Không")</f>
        <v>Có</v>
      </c>
      <c r="G105" s="1" t="str">
        <f>IF(ISNUMBER(SEARCH(Table1[[#Headers],[16202]], C105)), "Có", "Không")</f>
        <v>Không</v>
      </c>
      <c r="H105" t="str">
        <f>IF(ISNUMBER(SEARCH(Table1[[#Headers],[17421]], C105)), "Có", "Không")</f>
        <v>Không</v>
      </c>
      <c r="I105" t="str">
        <f>IF(ISNUMBER(SEARCH(Table1[[#Headers],[16336]], C105)), "Có", "Không")</f>
        <v>Có</v>
      </c>
      <c r="J105" t="str">
        <f>IF(ISNUMBER(SEARCH(Table1[[#Headers],[17397]], C105)), "Có", "Không")</f>
        <v>Có</v>
      </c>
      <c r="K105" t="str">
        <f>IF(ISNUMBER(SEARCH(Table1[[#Headers],[17428]], C105)), "Có", "Không")</f>
        <v>Không</v>
      </c>
      <c r="L105" t="str">
        <f>IF(ISNUMBER(SEARCH(Table1[[#Headers],[16573]], C105)), "Có", "Không")</f>
        <v>Không</v>
      </c>
      <c r="M105" t="str">
        <f>IF(ISNUMBER(SEARCH(Table1[[#Headers],[17419]], C105)), "Có", "Không")</f>
        <v>Có</v>
      </c>
      <c r="N105" t="str">
        <f>IF(ISNUMBER(SEARCH(Table1[[#Headers],[17008]], C105)), "Có", "Không")</f>
        <v>Không</v>
      </c>
      <c r="O105" t="str">
        <f>IF(ISNUMBER(SEARCH(Table1[[#Headers],[17280]], C105)), "Có", "Không")</f>
        <v>Có</v>
      </c>
      <c r="P105" t="str">
        <f>IF(ISNUMBER(SEARCH(Table1[[#Headers],[17455]], C105)), "Có", "Không")</f>
        <v>Không</v>
      </c>
      <c r="Q105" t="str">
        <f>IF(ISNUMBER(SEARCH(Table1[[#Headers],[17416]], C105)), "Có", "Không")</f>
        <v>Không</v>
      </c>
      <c r="R105" t="str">
        <f>IF(ISNUMBER(SEARCH(Table1[[#Headers],[11840]], C105)), "Có", "Không")</f>
        <v>Không</v>
      </c>
      <c r="S105" t="str">
        <f>IF(ISNUMBER(SEARCH(Table1[[#Headers],[14369]], C105)), "Có", "Không")</f>
        <v>Không</v>
      </c>
      <c r="T105" t="str">
        <f>IF(ISNUMBER(SEARCH(Table1[[#Headers],[17432]], C105)), "Có", "Không")</f>
        <v>Không</v>
      </c>
      <c r="U105" s="10" t="str">
        <f>IF(ISNUMBER(SEARCH(Table1[[#Headers],[7516]], C105)), "Có", "Không")</f>
        <v>Có</v>
      </c>
    </row>
    <row r="106" spans="1:21" x14ac:dyDescent="0.3">
      <c r="A106" s="2" t="s">
        <v>107</v>
      </c>
      <c r="B106" s="1" t="s">
        <v>97</v>
      </c>
      <c r="C106" s="1" t="s">
        <v>159</v>
      </c>
      <c r="D106" s="1" t="str">
        <f t="shared" si="2"/>
        <v>Không</v>
      </c>
      <c r="E106" s="3" t="str">
        <f t="shared" si="3"/>
        <v>Không</v>
      </c>
      <c r="F106" s="1" t="str">
        <f>IF(ISNUMBER(SEARCH(Table1[[#Headers],[17080]], C106)), "Có", "Không")</f>
        <v>Có</v>
      </c>
      <c r="G106" s="1" t="str">
        <f>IF(ISNUMBER(SEARCH(Table1[[#Headers],[16202]], C106)), "Có", "Không")</f>
        <v>Có</v>
      </c>
      <c r="H106" t="str">
        <f>IF(ISNUMBER(SEARCH(Table1[[#Headers],[17421]], C106)), "Có", "Không")</f>
        <v>Có</v>
      </c>
      <c r="I106" t="str">
        <f>IF(ISNUMBER(SEARCH(Table1[[#Headers],[16336]], C106)), "Có", "Không")</f>
        <v>Có</v>
      </c>
      <c r="J106" t="str">
        <f>IF(ISNUMBER(SEARCH(Table1[[#Headers],[17397]], C106)), "Có", "Không")</f>
        <v>Có</v>
      </c>
      <c r="K106" t="str">
        <f>IF(ISNUMBER(SEARCH(Table1[[#Headers],[17428]], C106)), "Có", "Không")</f>
        <v>Không</v>
      </c>
      <c r="L106" t="str">
        <f>IF(ISNUMBER(SEARCH(Table1[[#Headers],[16573]], C106)), "Có", "Không")</f>
        <v>Có</v>
      </c>
      <c r="M106" t="str">
        <f>IF(ISNUMBER(SEARCH(Table1[[#Headers],[17419]], C106)), "Có", "Không")</f>
        <v>Có</v>
      </c>
      <c r="N106" t="str">
        <f>IF(ISNUMBER(SEARCH(Table1[[#Headers],[17008]], C106)), "Có", "Không")</f>
        <v>Không</v>
      </c>
      <c r="O106" t="str">
        <f>IF(ISNUMBER(SEARCH(Table1[[#Headers],[17280]], C106)), "Có", "Không")</f>
        <v>Có</v>
      </c>
      <c r="P106" t="str">
        <f>IF(ISNUMBER(SEARCH(Table1[[#Headers],[17455]], C106)), "Có", "Không")</f>
        <v>Không</v>
      </c>
      <c r="Q106" t="str">
        <f>IF(ISNUMBER(SEARCH(Table1[[#Headers],[17416]], C106)), "Có", "Không")</f>
        <v>Không</v>
      </c>
      <c r="R106" t="str">
        <f>IF(ISNUMBER(SEARCH(Table1[[#Headers],[11840]], C106)), "Có", "Không")</f>
        <v>Có</v>
      </c>
      <c r="S106" t="str">
        <f>IF(ISNUMBER(SEARCH(Table1[[#Headers],[14369]], C106)), "Có", "Không")</f>
        <v>Không</v>
      </c>
      <c r="T106" t="str">
        <f>IF(ISNUMBER(SEARCH(Table1[[#Headers],[17432]], C106)), "Có", "Không")</f>
        <v>Không</v>
      </c>
      <c r="U106" s="10" t="str">
        <f>IF(ISNUMBER(SEARCH(Table1[[#Headers],[7516]], C106)), "Có", "Không")</f>
        <v>Có</v>
      </c>
    </row>
    <row r="107" spans="1:21" x14ac:dyDescent="0.3">
      <c r="A107" s="2" t="s">
        <v>107</v>
      </c>
      <c r="B107" s="1" t="s">
        <v>99</v>
      </c>
      <c r="C107" s="1" t="s">
        <v>160</v>
      </c>
      <c r="D107" s="1" t="str">
        <f t="shared" si="2"/>
        <v>Có</v>
      </c>
      <c r="E107" s="3" t="str">
        <f t="shared" si="3"/>
        <v>Có</v>
      </c>
      <c r="F107" s="1" t="str">
        <f>IF(ISNUMBER(SEARCH(Table1[[#Headers],[17080]], C107)), "Có", "Không")</f>
        <v>Có</v>
      </c>
      <c r="G107" s="1" t="str">
        <f>IF(ISNUMBER(SEARCH(Table1[[#Headers],[16202]], C107)), "Có", "Không")</f>
        <v>Có</v>
      </c>
      <c r="H107" t="str">
        <f>IF(ISNUMBER(SEARCH(Table1[[#Headers],[17421]], C107)), "Có", "Không")</f>
        <v>Có</v>
      </c>
      <c r="I107" t="str">
        <f>IF(ISNUMBER(SEARCH(Table1[[#Headers],[16336]], C107)), "Có", "Không")</f>
        <v>Có</v>
      </c>
      <c r="J107" t="str">
        <f>IF(ISNUMBER(SEARCH(Table1[[#Headers],[17397]], C107)), "Có", "Không")</f>
        <v>Có</v>
      </c>
      <c r="K107" t="str">
        <f>IF(ISNUMBER(SEARCH(Table1[[#Headers],[17428]], C107)), "Có", "Không")</f>
        <v>Có</v>
      </c>
      <c r="L107" t="str">
        <f>IF(ISNUMBER(SEARCH(Table1[[#Headers],[16573]], C107)), "Có", "Không")</f>
        <v>Có</v>
      </c>
      <c r="M107" t="str">
        <f>IF(ISNUMBER(SEARCH(Table1[[#Headers],[17419]], C107)), "Có", "Không")</f>
        <v>Có</v>
      </c>
      <c r="N107" t="str">
        <f>IF(ISNUMBER(SEARCH(Table1[[#Headers],[17008]], C107)), "Có", "Không")</f>
        <v>Không</v>
      </c>
      <c r="O107" t="str">
        <f>IF(ISNUMBER(SEARCH(Table1[[#Headers],[17280]], C107)), "Có", "Không")</f>
        <v>Có</v>
      </c>
      <c r="P107" t="str">
        <f>IF(ISNUMBER(SEARCH(Table1[[#Headers],[17455]], C107)), "Có", "Không")</f>
        <v>Không</v>
      </c>
      <c r="Q107" t="str">
        <f>IF(ISNUMBER(SEARCH(Table1[[#Headers],[17416]], C107)), "Có", "Không")</f>
        <v>Có</v>
      </c>
      <c r="R107" t="str">
        <f>IF(ISNUMBER(SEARCH(Table1[[#Headers],[11840]], C107)), "Có", "Không")</f>
        <v>Có</v>
      </c>
      <c r="S107" t="str">
        <f>IF(ISNUMBER(SEARCH(Table1[[#Headers],[14369]], C107)), "Có", "Không")</f>
        <v>Có</v>
      </c>
      <c r="T107" t="str">
        <f>IF(ISNUMBER(SEARCH(Table1[[#Headers],[17432]], C107)), "Có", "Không")</f>
        <v>Không</v>
      </c>
      <c r="U107" s="10" t="str">
        <f>IF(ISNUMBER(SEARCH(Table1[[#Headers],[7516]], C107)), "Có", "Không")</f>
        <v>Có</v>
      </c>
    </row>
    <row r="108" spans="1:21" x14ac:dyDescent="0.3">
      <c r="A108" s="2" t="s">
        <v>107</v>
      </c>
      <c r="B108" s="1" t="s">
        <v>101</v>
      </c>
      <c r="C108" s="1" t="s">
        <v>161</v>
      </c>
      <c r="D108" s="1" t="str">
        <f t="shared" si="2"/>
        <v>Không</v>
      </c>
      <c r="E108" s="3" t="str">
        <f t="shared" si="3"/>
        <v>Không</v>
      </c>
      <c r="F108" s="1" t="str">
        <f>IF(ISNUMBER(SEARCH(Table1[[#Headers],[17080]], C108)), "Có", "Không")</f>
        <v>Không</v>
      </c>
      <c r="G108" s="1" t="str">
        <f>IF(ISNUMBER(SEARCH(Table1[[#Headers],[16202]], C108)), "Có", "Không")</f>
        <v>Không</v>
      </c>
      <c r="H108" t="str">
        <f>IF(ISNUMBER(SEARCH(Table1[[#Headers],[17421]], C108)), "Có", "Không")</f>
        <v>Có</v>
      </c>
      <c r="I108" t="str">
        <f>IF(ISNUMBER(SEARCH(Table1[[#Headers],[16336]], C108)), "Có", "Không")</f>
        <v>Không</v>
      </c>
      <c r="J108" t="str">
        <f>IF(ISNUMBER(SEARCH(Table1[[#Headers],[17397]], C108)), "Có", "Không")</f>
        <v>Không</v>
      </c>
      <c r="K108" t="str">
        <f>IF(ISNUMBER(SEARCH(Table1[[#Headers],[17428]], C108)), "Có", "Không")</f>
        <v>Không</v>
      </c>
      <c r="L108" t="str">
        <f>IF(ISNUMBER(SEARCH(Table1[[#Headers],[16573]], C108)), "Có", "Không")</f>
        <v>Không</v>
      </c>
      <c r="M108" t="str">
        <f>IF(ISNUMBER(SEARCH(Table1[[#Headers],[17419]], C108)), "Có", "Không")</f>
        <v>Không</v>
      </c>
      <c r="N108" t="str">
        <f>IF(ISNUMBER(SEARCH(Table1[[#Headers],[17008]], C108)), "Có", "Không")</f>
        <v>Không</v>
      </c>
      <c r="O108" t="str">
        <f>IF(ISNUMBER(SEARCH(Table1[[#Headers],[17280]], C108)), "Có", "Không")</f>
        <v>Có</v>
      </c>
      <c r="P108" t="str">
        <f>IF(ISNUMBER(SEARCH(Table1[[#Headers],[17455]], C108)), "Có", "Không")</f>
        <v>Không</v>
      </c>
      <c r="Q108" t="str">
        <f>IF(ISNUMBER(SEARCH(Table1[[#Headers],[17416]], C108)), "Có", "Không")</f>
        <v>Không</v>
      </c>
      <c r="R108" t="str">
        <f>IF(ISNUMBER(SEARCH(Table1[[#Headers],[11840]], C108)), "Có", "Không")</f>
        <v>Có</v>
      </c>
      <c r="S108" t="str">
        <f>IF(ISNUMBER(SEARCH(Table1[[#Headers],[14369]], C108)), "Có", "Không")</f>
        <v>Không</v>
      </c>
      <c r="T108" t="str">
        <f>IF(ISNUMBER(SEARCH(Table1[[#Headers],[17432]], C108)), "Có", "Không")</f>
        <v>Không</v>
      </c>
      <c r="U108" s="10" t="str">
        <f>IF(ISNUMBER(SEARCH(Table1[[#Headers],[7516]], C108)), "Có", "Không")</f>
        <v>Có</v>
      </c>
    </row>
    <row r="109" spans="1:21" x14ac:dyDescent="0.3">
      <c r="A109" s="2" t="s">
        <v>107</v>
      </c>
      <c r="B109" s="1" t="s">
        <v>103</v>
      </c>
      <c r="C109" s="1" t="s">
        <v>162</v>
      </c>
      <c r="D109" s="1" t="str">
        <f t="shared" si="2"/>
        <v>Có</v>
      </c>
      <c r="E109" s="3" t="str">
        <f t="shared" si="3"/>
        <v>Có</v>
      </c>
      <c r="F109" s="1" t="str">
        <f>IF(ISNUMBER(SEARCH(Table1[[#Headers],[17080]], C109)), "Có", "Không")</f>
        <v>Có</v>
      </c>
      <c r="G109" s="1" t="str">
        <f>IF(ISNUMBER(SEARCH(Table1[[#Headers],[16202]], C109)), "Có", "Không")</f>
        <v>Có</v>
      </c>
      <c r="H109" t="str">
        <f>IF(ISNUMBER(SEARCH(Table1[[#Headers],[17421]], C109)), "Có", "Không")</f>
        <v>Có</v>
      </c>
      <c r="I109" t="str">
        <f>IF(ISNUMBER(SEARCH(Table1[[#Headers],[16336]], C109)), "Có", "Không")</f>
        <v>Có</v>
      </c>
      <c r="J109" t="str">
        <f>IF(ISNUMBER(SEARCH(Table1[[#Headers],[17397]], C109)), "Có", "Không")</f>
        <v>Có</v>
      </c>
      <c r="K109" t="str">
        <f>IF(ISNUMBER(SEARCH(Table1[[#Headers],[17428]], C109)), "Có", "Không")</f>
        <v>Có</v>
      </c>
      <c r="L109" t="str">
        <f>IF(ISNUMBER(SEARCH(Table1[[#Headers],[16573]], C109)), "Có", "Không")</f>
        <v>Có</v>
      </c>
      <c r="M109" t="str">
        <f>IF(ISNUMBER(SEARCH(Table1[[#Headers],[17419]], C109)), "Có", "Không")</f>
        <v>Không</v>
      </c>
      <c r="N109" t="str">
        <f>IF(ISNUMBER(SEARCH(Table1[[#Headers],[17008]], C109)), "Có", "Không")</f>
        <v>Không</v>
      </c>
      <c r="O109" t="str">
        <f>IF(ISNUMBER(SEARCH(Table1[[#Headers],[17280]], C109)), "Có", "Không")</f>
        <v>Có</v>
      </c>
      <c r="P109" t="str">
        <f>IF(ISNUMBER(SEARCH(Table1[[#Headers],[17455]], C109)), "Có", "Không")</f>
        <v>Không</v>
      </c>
      <c r="Q109" t="str">
        <f>IF(ISNUMBER(SEARCH(Table1[[#Headers],[17416]], C109)), "Có", "Không")</f>
        <v>Không</v>
      </c>
      <c r="R109" t="str">
        <f>IF(ISNUMBER(SEARCH(Table1[[#Headers],[11840]], C109)), "Có", "Không")</f>
        <v>Có</v>
      </c>
      <c r="S109" t="str">
        <f>IF(ISNUMBER(SEARCH(Table1[[#Headers],[14369]], C109)), "Có", "Không")</f>
        <v>Có</v>
      </c>
      <c r="T109" t="str">
        <f>IF(ISNUMBER(SEARCH(Table1[[#Headers],[17432]], C109)), "Có", "Không")</f>
        <v>Không</v>
      </c>
      <c r="U109" s="10" t="str">
        <f>IF(ISNUMBER(SEARCH(Table1[[#Headers],[7516]], C109)), "Có", "Không")</f>
        <v>Có</v>
      </c>
    </row>
    <row r="110" spans="1:21" x14ac:dyDescent="0.3">
      <c r="A110" s="2" t="s">
        <v>107</v>
      </c>
      <c r="B110" s="1" t="s">
        <v>105</v>
      </c>
      <c r="C110" s="1" t="s">
        <v>163</v>
      </c>
      <c r="D110" s="1" t="str">
        <f t="shared" si="2"/>
        <v>Có</v>
      </c>
      <c r="E110" s="3" t="str">
        <f t="shared" si="3"/>
        <v>Có</v>
      </c>
      <c r="F110" s="1" t="str">
        <f>IF(ISNUMBER(SEARCH(Table1[[#Headers],[17080]], C110)), "Có", "Không")</f>
        <v>Có</v>
      </c>
      <c r="G110" s="1" t="str">
        <f>IF(ISNUMBER(SEARCH(Table1[[#Headers],[16202]], C110)), "Có", "Không")</f>
        <v>Có</v>
      </c>
      <c r="H110" t="str">
        <f>IF(ISNUMBER(SEARCH(Table1[[#Headers],[17421]], C110)), "Có", "Không")</f>
        <v>Có</v>
      </c>
      <c r="I110" t="str">
        <f>IF(ISNUMBER(SEARCH(Table1[[#Headers],[16336]], C110)), "Có", "Không")</f>
        <v>Có</v>
      </c>
      <c r="J110" t="str">
        <f>IF(ISNUMBER(SEARCH(Table1[[#Headers],[17397]], C110)), "Có", "Không")</f>
        <v>Có</v>
      </c>
      <c r="K110" t="str">
        <f>IF(ISNUMBER(SEARCH(Table1[[#Headers],[17428]], C110)), "Có", "Không")</f>
        <v>Có</v>
      </c>
      <c r="L110" t="str">
        <f>IF(ISNUMBER(SEARCH(Table1[[#Headers],[16573]], C110)), "Có", "Không")</f>
        <v>Có</v>
      </c>
      <c r="M110" t="str">
        <f>IF(ISNUMBER(SEARCH(Table1[[#Headers],[17419]], C110)), "Có", "Không")</f>
        <v>Có</v>
      </c>
      <c r="N110" t="str">
        <f>IF(ISNUMBER(SEARCH(Table1[[#Headers],[17008]], C110)), "Có", "Không")</f>
        <v>Không</v>
      </c>
      <c r="O110" t="str">
        <f>IF(ISNUMBER(SEARCH(Table1[[#Headers],[17280]], C110)), "Có", "Không")</f>
        <v>Có</v>
      </c>
      <c r="P110" t="str">
        <f>IF(ISNUMBER(SEARCH(Table1[[#Headers],[17455]], C110)), "Có", "Không")</f>
        <v>Không</v>
      </c>
      <c r="Q110" t="str">
        <f>IF(ISNUMBER(SEARCH(Table1[[#Headers],[17416]], C110)), "Có", "Không")</f>
        <v>Có</v>
      </c>
      <c r="R110" t="str">
        <f>IF(ISNUMBER(SEARCH(Table1[[#Headers],[11840]], C110)), "Có", "Không")</f>
        <v>Có</v>
      </c>
      <c r="S110" t="str">
        <f>IF(ISNUMBER(SEARCH(Table1[[#Headers],[14369]], C110)), "Có", "Không")</f>
        <v>Không</v>
      </c>
      <c r="T110" t="str">
        <f>IF(ISNUMBER(SEARCH(Table1[[#Headers],[17432]], C110)), "Có", "Không")</f>
        <v>Không</v>
      </c>
      <c r="U110" s="10" t="str">
        <f>IF(ISNUMBER(SEARCH(Table1[[#Headers],[7516]], C110)), "Có", "Không")</f>
        <v>Có</v>
      </c>
    </row>
    <row r="111" spans="1:21" x14ac:dyDescent="0.3">
      <c r="A111" s="2" t="s">
        <v>164</v>
      </c>
      <c r="B111" s="1" t="s">
        <v>4</v>
      </c>
      <c r="C111" s="1" t="s">
        <v>165</v>
      </c>
      <c r="D111" s="1" t="str">
        <f t="shared" si="2"/>
        <v>Có</v>
      </c>
      <c r="E111" s="3" t="str">
        <f t="shared" si="3"/>
        <v>Có</v>
      </c>
      <c r="F111" s="1" t="str">
        <f>IF(ISNUMBER(SEARCH(Table1[[#Headers],[17080]], C111)), "Có", "Không")</f>
        <v>Có</v>
      </c>
      <c r="G111" s="1" t="str">
        <f>IF(ISNUMBER(SEARCH(Table1[[#Headers],[16202]], C111)), "Có", "Không")</f>
        <v>Có</v>
      </c>
      <c r="H111" t="str">
        <f>IF(ISNUMBER(SEARCH(Table1[[#Headers],[17421]], C111)), "Có", "Không")</f>
        <v>Có</v>
      </c>
      <c r="I111" t="str">
        <f>IF(ISNUMBER(SEARCH(Table1[[#Headers],[16336]], C111)), "Có", "Không")</f>
        <v>Có</v>
      </c>
      <c r="J111" t="str">
        <f>IF(ISNUMBER(SEARCH(Table1[[#Headers],[17397]], C111)), "Có", "Không")</f>
        <v>Có</v>
      </c>
      <c r="K111" t="str">
        <f>IF(ISNUMBER(SEARCH(Table1[[#Headers],[17428]], C111)), "Có", "Không")</f>
        <v>Có</v>
      </c>
      <c r="L111" t="str">
        <f>IF(ISNUMBER(SEARCH(Table1[[#Headers],[16573]], C111)), "Có", "Không")</f>
        <v>Có</v>
      </c>
      <c r="M111" t="str">
        <f>IF(ISNUMBER(SEARCH(Table1[[#Headers],[17419]], C111)), "Có", "Không")</f>
        <v>Không</v>
      </c>
      <c r="N111" t="str">
        <f>IF(ISNUMBER(SEARCH(Table1[[#Headers],[17008]], C111)), "Có", "Không")</f>
        <v>Có</v>
      </c>
      <c r="O111" t="str">
        <f>IF(ISNUMBER(SEARCH(Table1[[#Headers],[17280]], C111)), "Có", "Không")</f>
        <v>Có</v>
      </c>
      <c r="P111" t="str">
        <f>IF(ISNUMBER(SEARCH(Table1[[#Headers],[17455]], C111)), "Có", "Không")</f>
        <v>Không</v>
      </c>
      <c r="Q111" t="str">
        <f>IF(ISNUMBER(SEARCH(Table1[[#Headers],[17416]], C111)), "Có", "Không")</f>
        <v>Có</v>
      </c>
      <c r="R111" t="str">
        <f>IF(ISNUMBER(SEARCH(Table1[[#Headers],[11840]], C111)), "Có", "Không")</f>
        <v>Có</v>
      </c>
      <c r="S111" t="str">
        <f>IF(ISNUMBER(SEARCH(Table1[[#Headers],[14369]], C111)), "Có", "Không")</f>
        <v>Không</v>
      </c>
      <c r="T111" t="str">
        <f>IF(ISNUMBER(SEARCH(Table1[[#Headers],[17432]], C111)), "Có", "Không")</f>
        <v>Có</v>
      </c>
      <c r="U111" s="10" t="str">
        <f>IF(ISNUMBER(SEARCH(Table1[[#Headers],[7516]], C111)), "Có", "Không")</f>
        <v>Có</v>
      </c>
    </row>
    <row r="112" spans="1:21" x14ac:dyDescent="0.3">
      <c r="A112" s="2" t="s">
        <v>164</v>
      </c>
      <c r="B112" s="1" t="s">
        <v>6</v>
      </c>
      <c r="C112" s="1" t="s">
        <v>166</v>
      </c>
      <c r="D112" s="1" t="str">
        <f t="shared" si="2"/>
        <v>Không</v>
      </c>
      <c r="E112" s="3" t="str">
        <f t="shared" si="3"/>
        <v>Không</v>
      </c>
      <c r="F112" s="1" t="str">
        <f>IF(ISNUMBER(SEARCH(Table1[[#Headers],[17080]], C112)), "Có", "Không")</f>
        <v>Không</v>
      </c>
      <c r="G112" s="1" t="str">
        <f>IF(ISNUMBER(SEARCH(Table1[[#Headers],[16202]], C112)), "Có", "Không")</f>
        <v>Không</v>
      </c>
      <c r="H112" t="str">
        <f>IF(ISNUMBER(SEARCH(Table1[[#Headers],[17421]], C112)), "Có", "Không")</f>
        <v>Không</v>
      </c>
      <c r="I112" t="str">
        <f>IF(ISNUMBER(SEARCH(Table1[[#Headers],[16336]], C112)), "Có", "Không")</f>
        <v>Có</v>
      </c>
      <c r="J112" t="str">
        <f>IF(ISNUMBER(SEARCH(Table1[[#Headers],[17397]], C112)), "Có", "Không")</f>
        <v>Có</v>
      </c>
      <c r="K112" t="str">
        <f>IF(ISNUMBER(SEARCH(Table1[[#Headers],[17428]], C112)), "Có", "Không")</f>
        <v>Không</v>
      </c>
      <c r="L112" t="str">
        <f>IF(ISNUMBER(SEARCH(Table1[[#Headers],[16573]], C112)), "Có", "Không")</f>
        <v>Có</v>
      </c>
      <c r="M112" t="str">
        <f>IF(ISNUMBER(SEARCH(Table1[[#Headers],[17419]], C112)), "Có", "Không")</f>
        <v>Không</v>
      </c>
      <c r="N112" t="str">
        <f>IF(ISNUMBER(SEARCH(Table1[[#Headers],[17008]], C112)), "Có", "Không")</f>
        <v>Không</v>
      </c>
      <c r="O112" t="str">
        <f>IF(ISNUMBER(SEARCH(Table1[[#Headers],[17280]], C112)), "Có", "Không")</f>
        <v>Có</v>
      </c>
      <c r="P112" t="str">
        <f>IF(ISNUMBER(SEARCH(Table1[[#Headers],[17455]], C112)), "Có", "Không")</f>
        <v>Không</v>
      </c>
      <c r="Q112" t="str">
        <f>IF(ISNUMBER(SEARCH(Table1[[#Headers],[17416]], C112)), "Có", "Không")</f>
        <v>Không</v>
      </c>
      <c r="R112" t="str">
        <f>IF(ISNUMBER(SEARCH(Table1[[#Headers],[11840]], C112)), "Có", "Không")</f>
        <v>Có</v>
      </c>
      <c r="S112" t="str">
        <f>IF(ISNUMBER(SEARCH(Table1[[#Headers],[14369]], C112)), "Có", "Không")</f>
        <v>Không</v>
      </c>
      <c r="T112" t="str">
        <f>IF(ISNUMBER(SEARCH(Table1[[#Headers],[17432]], C112)), "Có", "Không")</f>
        <v>Có</v>
      </c>
      <c r="U112" s="10" t="str">
        <f>IF(ISNUMBER(SEARCH(Table1[[#Headers],[7516]], C112)), "Có", "Không")</f>
        <v>Có</v>
      </c>
    </row>
    <row r="113" spans="1:21" x14ac:dyDescent="0.3">
      <c r="A113" s="2" t="s">
        <v>164</v>
      </c>
      <c r="B113" s="1" t="s">
        <v>8</v>
      </c>
      <c r="C113" s="1" t="s">
        <v>167</v>
      </c>
      <c r="D113" s="1" t="str">
        <f t="shared" si="2"/>
        <v>Có</v>
      </c>
      <c r="E113" s="3" t="str">
        <f t="shared" si="3"/>
        <v>Có</v>
      </c>
      <c r="F113" s="1" t="str">
        <f>IF(ISNUMBER(SEARCH(Table1[[#Headers],[17080]], C113)), "Có", "Không")</f>
        <v>Không</v>
      </c>
      <c r="G113" s="1" t="str">
        <f>IF(ISNUMBER(SEARCH(Table1[[#Headers],[16202]], C113)), "Có", "Không")</f>
        <v>Có</v>
      </c>
      <c r="H113" t="str">
        <f>IF(ISNUMBER(SEARCH(Table1[[#Headers],[17421]], C113)), "Có", "Không")</f>
        <v>Có</v>
      </c>
      <c r="I113" t="str">
        <f>IF(ISNUMBER(SEARCH(Table1[[#Headers],[16336]], C113)), "Có", "Không")</f>
        <v>Có</v>
      </c>
      <c r="J113" t="str">
        <f>IF(ISNUMBER(SEARCH(Table1[[#Headers],[17397]], C113)), "Có", "Không")</f>
        <v>Có</v>
      </c>
      <c r="K113" t="str">
        <f>IF(ISNUMBER(SEARCH(Table1[[#Headers],[17428]], C113)), "Có", "Không")</f>
        <v>Có</v>
      </c>
      <c r="L113" t="str">
        <f>IF(ISNUMBER(SEARCH(Table1[[#Headers],[16573]], C113)), "Có", "Không")</f>
        <v>Không</v>
      </c>
      <c r="M113" t="str">
        <f>IF(ISNUMBER(SEARCH(Table1[[#Headers],[17419]], C113)), "Có", "Không")</f>
        <v>Không</v>
      </c>
      <c r="N113" t="str">
        <f>IF(ISNUMBER(SEARCH(Table1[[#Headers],[17008]], C113)), "Có", "Không")</f>
        <v>Không</v>
      </c>
      <c r="O113" t="str">
        <f>IF(ISNUMBER(SEARCH(Table1[[#Headers],[17280]], C113)), "Có", "Không")</f>
        <v>Có</v>
      </c>
      <c r="P113" t="str">
        <f>IF(ISNUMBER(SEARCH(Table1[[#Headers],[17455]], C113)), "Có", "Không")</f>
        <v>Không</v>
      </c>
      <c r="Q113" t="str">
        <f>IF(ISNUMBER(SEARCH(Table1[[#Headers],[17416]], C113)), "Có", "Không")</f>
        <v>Có</v>
      </c>
      <c r="R113" t="str">
        <f>IF(ISNUMBER(SEARCH(Table1[[#Headers],[11840]], C113)), "Có", "Không")</f>
        <v>Không</v>
      </c>
      <c r="S113" t="str">
        <f>IF(ISNUMBER(SEARCH(Table1[[#Headers],[14369]], C113)), "Có", "Không")</f>
        <v>Không</v>
      </c>
      <c r="T113" t="str">
        <f>IF(ISNUMBER(SEARCH(Table1[[#Headers],[17432]], C113)), "Có", "Không")</f>
        <v>Có</v>
      </c>
      <c r="U113" s="10" t="str">
        <f>IF(ISNUMBER(SEARCH(Table1[[#Headers],[7516]], C113)), "Có", "Không")</f>
        <v>Không</v>
      </c>
    </row>
    <row r="114" spans="1:21" x14ac:dyDescent="0.3">
      <c r="A114" s="2" t="s">
        <v>164</v>
      </c>
      <c r="B114" s="1" t="s">
        <v>10</v>
      </c>
      <c r="C114" s="1" t="s">
        <v>168</v>
      </c>
      <c r="D114" s="1" t="str">
        <f t="shared" si="2"/>
        <v>Không</v>
      </c>
      <c r="E114" s="3" t="str">
        <f t="shared" si="3"/>
        <v>Không</v>
      </c>
      <c r="F114" s="1" t="str">
        <f>IF(ISNUMBER(SEARCH(Table1[[#Headers],[17080]], C114)), "Có", "Không")</f>
        <v>Không</v>
      </c>
      <c r="G114" s="1" t="str">
        <f>IF(ISNUMBER(SEARCH(Table1[[#Headers],[16202]], C114)), "Có", "Không")</f>
        <v>Không</v>
      </c>
      <c r="H114" t="str">
        <f>IF(ISNUMBER(SEARCH(Table1[[#Headers],[17421]], C114)), "Có", "Không")</f>
        <v>Không</v>
      </c>
      <c r="I114" t="str">
        <f>IF(ISNUMBER(SEARCH(Table1[[#Headers],[16336]], C114)), "Có", "Không")</f>
        <v>Không</v>
      </c>
      <c r="J114" t="str">
        <f>IF(ISNUMBER(SEARCH(Table1[[#Headers],[17397]], C114)), "Có", "Không")</f>
        <v>Không</v>
      </c>
      <c r="K114" t="str">
        <f>IF(ISNUMBER(SEARCH(Table1[[#Headers],[17428]], C114)), "Có", "Không")</f>
        <v>Không</v>
      </c>
      <c r="L114" t="str">
        <f>IF(ISNUMBER(SEARCH(Table1[[#Headers],[16573]], C114)), "Có", "Không")</f>
        <v>Không</v>
      </c>
      <c r="M114" t="str">
        <f>IF(ISNUMBER(SEARCH(Table1[[#Headers],[17419]], C114)), "Có", "Không")</f>
        <v>Không</v>
      </c>
      <c r="N114" t="str">
        <f>IF(ISNUMBER(SEARCH(Table1[[#Headers],[17008]], C114)), "Có", "Không")</f>
        <v>Không</v>
      </c>
      <c r="O114" t="str">
        <f>IF(ISNUMBER(SEARCH(Table1[[#Headers],[17280]], C114)), "Có", "Không")</f>
        <v>Có</v>
      </c>
      <c r="P114" t="str">
        <f>IF(ISNUMBER(SEARCH(Table1[[#Headers],[17455]], C114)), "Có", "Không")</f>
        <v>Không</v>
      </c>
      <c r="Q114" t="str">
        <f>IF(ISNUMBER(SEARCH(Table1[[#Headers],[17416]], C114)), "Có", "Không")</f>
        <v>Không</v>
      </c>
      <c r="R114" t="str">
        <f>IF(ISNUMBER(SEARCH(Table1[[#Headers],[11840]], C114)), "Có", "Không")</f>
        <v>Không</v>
      </c>
      <c r="S114" t="str">
        <f>IF(ISNUMBER(SEARCH(Table1[[#Headers],[14369]], C114)), "Có", "Không")</f>
        <v>Không</v>
      </c>
      <c r="T114" t="str">
        <f>IF(ISNUMBER(SEARCH(Table1[[#Headers],[17432]], C114)), "Có", "Không")</f>
        <v>Không</v>
      </c>
      <c r="U114" s="10" t="str">
        <f>IF(ISNUMBER(SEARCH(Table1[[#Headers],[7516]], C114)), "Có", "Không")</f>
        <v>Không</v>
      </c>
    </row>
    <row r="115" spans="1:21" x14ac:dyDescent="0.3">
      <c r="A115" s="2" t="s">
        <v>164</v>
      </c>
      <c r="B115" s="1" t="s">
        <v>12</v>
      </c>
      <c r="C115" s="1" t="s">
        <v>169</v>
      </c>
      <c r="D115" s="1" t="str">
        <f t="shared" si="2"/>
        <v>Có</v>
      </c>
      <c r="E115" s="3" t="str">
        <f t="shared" si="3"/>
        <v>Có</v>
      </c>
      <c r="F115" s="1" t="str">
        <f>IF(ISNUMBER(SEARCH(Table1[[#Headers],[17080]], C115)), "Có", "Không")</f>
        <v>Có</v>
      </c>
      <c r="G115" s="1" t="str">
        <f>IF(ISNUMBER(SEARCH(Table1[[#Headers],[16202]], C115)), "Có", "Không")</f>
        <v>Có</v>
      </c>
      <c r="H115" t="str">
        <f>IF(ISNUMBER(SEARCH(Table1[[#Headers],[17421]], C115)), "Có", "Không")</f>
        <v>Có</v>
      </c>
      <c r="I115" t="str">
        <f>IF(ISNUMBER(SEARCH(Table1[[#Headers],[16336]], C115)), "Có", "Không")</f>
        <v>Có</v>
      </c>
      <c r="J115" t="str">
        <f>IF(ISNUMBER(SEARCH(Table1[[#Headers],[17397]], C115)), "Có", "Không")</f>
        <v>Có</v>
      </c>
      <c r="K115" t="str">
        <f>IF(ISNUMBER(SEARCH(Table1[[#Headers],[17428]], C115)), "Có", "Không")</f>
        <v>Có</v>
      </c>
      <c r="L115" t="str">
        <f>IF(ISNUMBER(SEARCH(Table1[[#Headers],[16573]], C115)), "Có", "Không")</f>
        <v>Không</v>
      </c>
      <c r="M115" t="str">
        <f>IF(ISNUMBER(SEARCH(Table1[[#Headers],[17419]], C115)), "Có", "Không")</f>
        <v>Không</v>
      </c>
      <c r="N115" t="str">
        <f>IF(ISNUMBER(SEARCH(Table1[[#Headers],[17008]], C115)), "Có", "Không")</f>
        <v>Không</v>
      </c>
      <c r="O115" t="str">
        <f>IF(ISNUMBER(SEARCH(Table1[[#Headers],[17280]], C115)), "Có", "Không")</f>
        <v>Có</v>
      </c>
      <c r="P115" t="str">
        <f>IF(ISNUMBER(SEARCH(Table1[[#Headers],[17455]], C115)), "Có", "Không")</f>
        <v>Không</v>
      </c>
      <c r="Q115" t="str">
        <f>IF(ISNUMBER(SEARCH(Table1[[#Headers],[17416]], C115)), "Có", "Không")</f>
        <v>Có</v>
      </c>
      <c r="R115" t="str">
        <f>IF(ISNUMBER(SEARCH(Table1[[#Headers],[11840]], C115)), "Có", "Không")</f>
        <v>Không</v>
      </c>
      <c r="S115" t="str">
        <f>IF(ISNUMBER(SEARCH(Table1[[#Headers],[14369]], C115)), "Có", "Không")</f>
        <v>Không</v>
      </c>
      <c r="T115" t="str">
        <f>IF(ISNUMBER(SEARCH(Table1[[#Headers],[17432]], C115)), "Có", "Không")</f>
        <v>Có</v>
      </c>
      <c r="U115" s="10" t="str">
        <f>IF(ISNUMBER(SEARCH(Table1[[#Headers],[7516]], C115)), "Có", "Không")</f>
        <v>Không</v>
      </c>
    </row>
    <row r="116" spans="1:21" x14ac:dyDescent="0.3">
      <c r="A116" s="2" t="s">
        <v>164</v>
      </c>
      <c r="B116" s="1" t="s">
        <v>14</v>
      </c>
      <c r="C116" s="1" t="s">
        <v>170</v>
      </c>
      <c r="D116" s="1" t="str">
        <f t="shared" si="2"/>
        <v>Có</v>
      </c>
      <c r="E116" s="3" t="str">
        <f t="shared" si="3"/>
        <v>Có</v>
      </c>
      <c r="F116" s="1" t="str">
        <f>IF(ISNUMBER(SEARCH(Table1[[#Headers],[17080]], C116)), "Có", "Không")</f>
        <v>Có</v>
      </c>
      <c r="G116" s="1" t="str">
        <f>IF(ISNUMBER(SEARCH(Table1[[#Headers],[16202]], C116)), "Có", "Không")</f>
        <v>Có</v>
      </c>
      <c r="H116" t="str">
        <f>IF(ISNUMBER(SEARCH(Table1[[#Headers],[17421]], C116)), "Có", "Không")</f>
        <v>Có</v>
      </c>
      <c r="I116" t="str">
        <f>IF(ISNUMBER(SEARCH(Table1[[#Headers],[16336]], C116)), "Có", "Không")</f>
        <v>Có</v>
      </c>
      <c r="J116" t="str">
        <f>IF(ISNUMBER(SEARCH(Table1[[#Headers],[17397]], C116)), "Có", "Không")</f>
        <v>Có</v>
      </c>
      <c r="K116" t="str">
        <f>IF(ISNUMBER(SEARCH(Table1[[#Headers],[17428]], C116)), "Có", "Không")</f>
        <v>Có</v>
      </c>
      <c r="L116" t="str">
        <f>IF(ISNUMBER(SEARCH(Table1[[#Headers],[16573]], C116)), "Có", "Không")</f>
        <v>Có</v>
      </c>
      <c r="M116" t="str">
        <f>IF(ISNUMBER(SEARCH(Table1[[#Headers],[17419]], C116)), "Có", "Không")</f>
        <v>Không</v>
      </c>
      <c r="N116" t="str">
        <f>IF(ISNUMBER(SEARCH(Table1[[#Headers],[17008]], C116)), "Có", "Không")</f>
        <v>Có</v>
      </c>
      <c r="O116" t="str">
        <f>IF(ISNUMBER(SEARCH(Table1[[#Headers],[17280]], C116)), "Có", "Không")</f>
        <v>Có</v>
      </c>
      <c r="P116" t="str">
        <f>IF(ISNUMBER(SEARCH(Table1[[#Headers],[17455]], C116)), "Có", "Không")</f>
        <v>Không</v>
      </c>
      <c r="Q116" t="str">
        <f>IF(ISNUMBER(SEARCH(Table1[[#Headers],[17416]], C116)), "Có", "Không")</f>
        <v>Có</v>
      </c>
      <c r="R116" t="str">
        <f>IF(ISNUMBER(SEARCH(Table1[[#Headers],[11840]], C116)), "Có", "Không")</f>
        <v>Có</v>
      </c>
      <c r="S116" t="str">
        <f>IF(ISNUMBER(SEARCH(Table1[[#Headers],[14369]], C116)), "Có", "Không")</f>
        <v>Không</v>
      </c>
      <c r="T116" t="str">
        <f>IF(ISNUMBER(SEARCH(Table1[[#Headers],[17432]], C116)), "Có", "Không")</f>
        <v>Có</v>
      </c>
      <c r="U116" s="10" t="str">
        <f>IF(ISNUMBER(SEARCH(Table1[[#Headers],[7516]], C116)), "Có", "Không")</f>
        <v>Có</v>
      </c>
    </row>
    <row r="117" spans="1:21" x14ac:dyDescent="0.3">
      <c r="A117" s="2" t="s">
        <v>164</v>
      </c>
      <c r="B117" s="1" t="s">
        <v>16</v>
      </c>
      <c r="C117" s="1" t="s">
        <v>171</v>
      </c>
      <c r="D117" s="1" t="str">
        <f t="shared" si="2"/>
        <v>Có</v>
      </c>
      <c r="E117" s="3" t="str">
        <f t="shared" si="3"/>
        <v>Có</v>
      </c>
      <c r="F117" s="1" t="str">
        <f>IF(ISNUMBER(SEARCH(Table1[[#Headers],[17080]], C117)), "Có", "Không")</f>
        <v>Có</v>
      </c>
      <c r="G117" s="1" t="str">
        <f>IF(ISNUMBER(SEARCH(Table1[[#Headers],[16202]], C117)), "Có", "Không")</f>
        <v>Không</v>
      </c>
      <c r="H117" t="str">
        <f>IF(ISNUMBER(SEARCH(Table1[[#Headers],[17421]], C117)), "Có", "Không")</f>
        <v>Không</v>
      </c>
      <c r="I117" t="str">
        <f>IF(ISNUMBER(SEARCH(Table1[[#Headers],[16336]], C117)), "Có", "Không")</f>
        <v>Có</v>
      </c>
      <c r="J117" t="str">
        <f>IF(ISNUMBER(SEARCH(Table1[[#Headers],[17397]], C117)), "Có", "Không")</f>
        <v>Có</v>
      </c>
      <c r="K117" t="str">
        <f>IF(ISNUMBER(SEARCH(Table1[[#Headers],[17428]], C117)), "Có", "Không")</f>
        <v>Không</v>
      </c>
      <c r="L117" t="str">
        <f>IF(ISNUMBER(SEARCH(Table1[[#Headers],[16573]], C117)), "Có", "Không")</f>
        <v>Không</v>
      </c>
      <c r="M117" t="str">
        <f>IF(ISNUMBER(SEARCH(Table1[[#Headers],[17419]], C117)), "Có", "Không")</f>
        <v>Không</v>
      </c>
      <c r="N117" t="str">
        <f>IF(ISNUMBER(SEARCH(Table1[[#Headers],[17008]], C117)), "Có", "Không")</f>
        <v>Không</v>
      </c>
      <c r="O117" t="str">
        <f>IF(ISNUMBER(SEARCH(Table1[[#Headers],[17280]], C117)), "Có", "Không")</f>
        <v>Có</v>
      </c>
      <c r="P117" t="str">
        <f>IF(ISNUMBER(SEARCH(Table1[[#Headers],[17455]], C117)), "Có", "Không")</f>
        <v>Không</v>
      </c>
      <c r="Q117" t="str">
        <f>IF(ISNUMBER(SEARCH(Table1[[#Headers],[17416]], C117)), "Có", "Không")</f>
        <v>Không</v>
      </c>
      <c r="R117" t="str">
        <f>IF(ISNUMBER(SEARCH(Table1[[#Headers],[11840]], C117)), "Có", "Không")</f>
        <v>Không</v>
      </c>
      <c r="S117" t="str">
        <f>IF(ISNUMBER(SEARCH(Table1[[#Headers],[14369]], C117)), "Có", "Không")</f>
        <v>Không</v>
      </c>
      <c r="T117" t="str">
        <f>IF(ISNUMBER(SEARCH(Table1[[#Headers],[17432]], C117)), "Có", "Không")</f>
        <v>Có</v>
      </c>
      <c r="U117" s="10" t="str">
        <f>IF(ISNUMBER(SEARCH(Table1[[#Headers],[7516]], C117)), "Có", "Không")</f>
        <v>Không</v>
      </c>
    </row>
    <row r="118" spans="1:21" x14ac:dyDescent="0.3">
      <c r="A118" s="2" t="s">
        <v>164</v>
      </c>
      <c r="B118" s="1" t="s">
        <v>18</v>
      </c>
      <c r="C118" s="1" t="s">
        <v>172</v>
      </c>
      <c r="D118" s="1" t="str">
        <f t="shared" si="2"/>
        <v>Có</v>
      </c>
      <c r="E118" s="3" t="str">
        <f t="shared" si="3"/>
        <v>Có</v>
      </c>
      <c r="F118" s="1" t="str">
        <f>IF(ISNUMBER(SEARCH(Table1[[#Headers],[17080]], C118)), "Có", "Không")</f>
        <v>Có</v>
      </c>
      <c r="G118" s="1" t="str">
        <f>IF(ISNUMBER(SEARCH(Table1[[#Headers],[16202]], C118)), "Có", "Không")</f>
        <v>Không</v>
      </c>
      <c r="H118" t="str">
        <f>IF(ISNUMBER(SEARCH(Table1[[#Headers],[17421]], C118)), "Có", "Không")</f>
        <v>Không</v>
      </c>
      <c r="I118" t="str">
        <f>IF(ISNUMBER(SEARCH(Table1[[#Headers],[16336]], C118)), "Có", "Không")</f>
        <v>Có</v>
      </c>
      <c r="J118" t="str">
        <f>IF(ISNUMBER(SEARCH(Table1[[#Headers],[17397]], C118)), "Có", "Không")</f>
        <v>Có</v>
      </c>
      <c r="K118" t="str">
        <f>IF(ISNUMBER(SEARCH(Table1[[#Headers],[17428]], C118)), "Có", "Không")</f>
        <v>Không</v>
      </c>
      <c r="L118" t="str">
        <f>IF(ISNUMBER(SEARCH(Table1[[#Headers],[16573]], C118)), "Có", "Không")</f>
        <v>Không</v>
      </c>
      <c r="M118" t="str">
        <f>IF(ISNUMBER(SEARCH(Table1[[#Headers],[17419]], C118)), "Có", "Không")</f>
        <v>Không</v>
      </c>
      <c r="N118" t="str">
        <f>IF(ISNUMBER(SEARCH(Table1[[#Headers],[17008]], C118)), "Có", "Không")</f>
        <v>Không</v>
      </c>
      <c r="O118" t="str">
        <f>IF(ISNUMBER(SEARCH(Table1[[#Headers],[17280]], C118)), "Có", "Không")</f>
        <v>Có</v>
      </c>
      <c r="P118" t="str">
        <f>IF(ISNUMBER(SEARCH(Table1[[#Headers],[17455]], C118)), "Có", "Không")</f>
        <v>Không</v>
      </c>
      <c r="Q118" t="str">
        <f>IF(ISNUMBER(SEARCH(Table1[[#Headers],[17416]], C118)), "Có", "Không")</f>
        <v>Không</v>
      </c>
      <c r="R118" t="str">
        <f>IF(ISNUMBER(SEARCH(Table1[[#Headers],[11840]], C118)), "Có", "Không")</f>
        <v>Không</v>
      </c>
      <c r="S118" t="str">
        <f>IF(ISNUMBER(SEARCH(Table1[[#Headers],[14369]], C118)), "Có", "Không")</f>
        <v>Không</v>
      </c>
      <c r="T118" t="str">
        <f>IF(ISNUMBER(SEARCH(Table1[[#Headers],[17432]], C118)), "Có", "Không")</f>
        <v>Có</v>
      </c>
      <c r="U118" s="10" t="str">
        <f>IF(ISNUMBER(SEARCH(Table1[[#Headers],[7516]], C118)), "Có", "Không")</f>
        <v>Không</v>
      </c>
    </row>
    <row r="119" spans="1:21" x14ac:dyDescent="0.3">
      <c r="A119" s="2" t="s">
        <v>164</v>
      </c>
      <c r="B119" s="1" t="s">
        <v>20</v>
      </c>
      <c r="C119" s="1" t="s">
        <v>173</v>
      </c>
      <c r="D119" s="1" t="str">
        <f t="shared" si="2"/>
        <v>Có</v>
      </c>
      <c r="E119" s="3" t="str">
        <f t="shared" si="3"/>
        <v>Không</v>
      </c>
      <c r="F119" s="1" t="str">
        <f>IF(ISNUMBER(SEARCH(Table1[[#Headers],[17080]], C119)), "Có", "Không")</f>
        <v>Không</v>
      </c>
      <c r="G119" s="1" t="str">
        <f>IF(ISNUMBER(SEARCH(Table1[[#Headers],[16202]], C119)), "Có", "Không")</f>
        <v>Có</v>
      </c>
      <c r="H119" t="str">
        <f>IF(ISNUMBER(SEARCH(Table1[[#Headers],[17421]], C119)), "Có", "Không")</f>
        <v>Không</v>
      </c>
      <c r="I119" t="str">
        <f>IF(ISNUMBER(SEARCH(Table1[[#Headers],[16336]], C119)), "Có", "Không")</f>
        <v>Có</v>
      </c>
      <c r="J119" t="str">
        <f>IF(ISNUMBER(SEARCH(Table1[[#Headers],[17397]], C119)), "Có", "Không")</f>
        <v>Không</v>
      </c>
      <c r="K119" t="str">
        <f>IF(ISNUMBER(SEARCH(Table1[[#Headers],[17428]], C119)), "Có", "Không")</f>
        <v>Không</v>
      </c>
      <c r="L119" t="str">
        <f>IF(ISNUMBER(SEARCH(Table1[[#Headers],[16573]], C119)), "Có", "Không")</f>
        <v>Không</v>
      </c>
      <c r="M119" t="str">
        <f>IF(ISNUMBER(SEARCH(Table1[[#Headers],[17419]], C119)), "Có", "Không")</f>
        <v>Không</v>
      </c>
      <c r="N119" t="str">
        <f>IF(ISNUMBER(SEARCH(Table1[[#Headers],[17008]], C119)), "Có", "Không")</f>
        <v>Không</v>
      </c>
      <c r="O119" t="str">
        <f>IF(ISNUMBER(SEARCH(Table1[[#Headers],[17280]], C119)), "Có", "Không")</f>
        <v>Có</v>
      </c>
      <c r="P119" t="str">
        <f>IF(ISNUMBER(SEARCH(Table1[[#Headers],[17455]], C119)), "Có", "Không")</f>
        <v>Không</v>
      </c>
      <c r="Q119" t="str">
        <f>IF(ISNUMBER(SEARCH(Table1[[#Headers],[17416]], C119)), "Có", "Không")</f>
        <v>Không</v>
      </c>
      <c r="R119" t="str">
        <f>IF(ISNUMBER(SEARCH(Table1[[#Headers],[11840]], C119)), "Có", "Không")</f>
        <v>Không</v>
      </c>
      <c r="S119" t="str">
        <f>IF(ISNUMBER(SEARCH(Table1[[#Headers],[14369]], C119)), "Có", "Không")</f>
        <v>Không</v>
      </c>
      <c r="T119" t="str">
        <f>IF(ISNUMBER(SEARCH(Table1[[#Headers],[17432]], C119)), "Có", "Không")</f>
        <v>Không</v>
      </c>
      <c r="U119" s="10" t="str">
        <f>IF(ISNUMBER(SEARCH(Table1[[#Headers],[7516]], C119)), "Có", "Không")</f>
        <v>Không</v>
      </c>
    </row>
    <row r="120" spans="1:21" x14ac:dyDescent="0.3">
      <c r="A120" s="2" t="s">
        <v>164</v>
      </c>
      <c r="B120" s="1" t="s">
        <v>22</v>
      </c>
      <c r="C120" s="1" t="s">
        <v>174</v>
      </c>
      <c r="D120" s="1" t="str">
        <f t="shared" si="2"/>
        <v>Có</v>
      </c>
      <c r="E120" s="3" t="str">
        <f t="shared" si="3"/>
        <v>Có</v>
      </c>
      <c r="F120" s="1" t="str">
        <f>IF(ISNUMBER(SEARCH(Table1[[#Headers],[17080]], C120)), "Có", "Không")</f>
        <v>Có</v>
      </c>
      <c r="G120" s="1" t="str">
        <f>IF(ISNUMBER(SEARCH(Table1[[#Headers],[16202]], C120)), "Có", "Không")</f>
        <v>Không</v>
      </c>
      <c r="H120" t="str">
        <f>IF(ISNUMBER(SEARCH(Table1[[#Headers],[17421]], C120)), "Có", "Không")</f>
        <v>Không</v>
      </c>
      <c r="I120" t="str">
        <f>IF(ISNUMBER(SEARCH(Table1[[#Headers],[16336]], C120)), "Có", "Không")</f>
        <v>Có</v>
      </c>
      <c r="J120" t="str">
        <f>IF(ISNUMBER(SEARCH(Table1[[#Headers],[17397]], C120)), "Có", "Không")</f>
        <v>Có</v>
      </c>
      <c r="K120" t="str">
        <f>IF(ISNUMBER(SEARCH(Table1[[#Headers],[17428]], C120)), "Có", "Không")</f>
        <v>Không</v>
      </c>
      <c r="L120" t="str">
        <f>IF(ISNUMBER(SEARCH(Table1[[#Headers],[16573]], C120)), "Có", "Không")</f>
        <v>Không</v>
      </c>
      <c r="M120" t="str">
        <f>IF(ISNUMBER(SEARCH(Table1[[#Headers],[17419]], C120)), "Có", "Không")</f>
        <v>Không</v>
      </c>
      <c r="N120" t="str">
        <f>IF(ISNUMBER(SEARCH(Table1[[#Headers],[17008]], C120)), "Có", "Không")</f>
        <v>Không</v>
      </c>
      <c r="O120" t="str">
        <f>IF(ISNUMBER(SEARCH(Table1[[#Headers],[17280]], C120)), "Có", "Không")</f>
        <v>Có</v>
      </c>
      <c r="P120" t="str">
        <f>IF(ISNUMBER(SEARCH(Table1[[#Headers],[17455]], C120)), "Có", "Không")</f>
        <v>Không</v>
      </c>
      <c r="Q120" t="str">
        <f>IF(ISNUMBER(SEARCH(Table1[[#Headers],[17416]], C120)), "Có", "Không")</f>
        <v>Không</v>
      </c>
      <c r="R120" t="str">
        <f>IF(ISNUMBER(SEARCH(Table1[[#Headers],[11840]], C120)), "Có", "Không")</f>
        <v>Không</v>
      </c>
      <c r="S120" t="str">
        <f>IF(ISNUMBER(SEARCH(Table1[[#Headers],[14369]], C120)), "Có", "Không")</f>
        <v>Không</v>
      </c>
      <c r="T120" t="str">
        <f>IF(ISNUMBER(SEARCH(Table1[[#Headers],[17432]], C120)), "Có", "Không")</f>
        <v>Có</v>
      </c>
      <c r="U120" s="10" t="str">
        <f>IF(ISNUMBER(SEARCH(Table1[[#Headers],[7516]], C120)), "Có", "Không")</f>
        <v>Không</v>
      </c>
    </row>
    <row r="121" spans="1:21" x14ac:dyDescent="0.3">
      <c r="A121" s="2" t="s">
        <v>164</v>
      </c>
      <c r="B121" s="1" t="s">
        <v>24</v>
      </c>
      <c r="C121" s="1" t="s">
        <v>175</v>
      </c>
      <c r="D121" s="1" t="str">
        <f t="shared" si="2"/>
        <v>Có</v>
      </c>
      <c r="E121" s="3" t="str">
        <f t="shared" si="3"/>
        <v>Có</v>
      </c>
      <c r="F121" s="1" t="str">
        <f>IF(ISNUMBER(SEARCH(Table1[[#Headers],[17080]], C121)), "Có", "Không")</f>
        <v>Có</v>
      </c>
      <c r="G121" s="1" t="str">
        <f>IF(ISNUMBER(SEARCH(Table1[[#Headers],[16202]], C121)), "Có", "Không")</f>
        <v>Không</v>
      </c>
      <c r="H121" t="str">
        <f>IF(ISNUMBER(SEARCH(Table1[[#Headers],[17421]], C121)), "Có", "Không")</f>
        <v>Không</v>
      </c>
      <c r="I121" t="str">
        <f>IF(ISNUMBER(SEARCH(Table1[[#Headers],[16336]], C121)), "Có", "Không")</f>
        <v>Có</v>
      </c>
      <c r="J121" t="str">
        <f>IF(ISNUMBER(SEARCH(Table1[[#Headers],[17397]], C121)), "Có", "Không")</f>
        <v>Có</v>
      </c>
      <c r="K121" t="str">
        <f>IF(ISNUMBER(SEARCH(Table1[[#Headers],[17428]], C121)), "Có", "Không")</f>
        <v>Không</v>
      </c>
      <c r="L121" t="str">
        <f>IF(ISNUMBER(SEARCH(Table1[[#Headers],[16573]], C121)), "Có", "Không")</f>
        <v>Không</v>
      </c>
      <c r="M121" t="str">
        <f>IF(ISNUMBER(SEARCH(Table1[[#Headers],[17419]], C121)), "Có", "Không")</f>
        <v>Không</v>
      </c>
      <c r="N121" t="str">
        <f>IF(ISNUMBER(SEARCH(Table1[[#Headers],[17008]], C121)), "Có", "Không")</f>
        <v>Không</v>
      </c>
      <c r="O121" t="str">
        <f>IF(ISNUMBER(SEARCH(Table1[[#Headers],[17280]], C121)), "Có", "Không")</f>
        <v>Có</v>
      </c>
      <c r="P121" t="str">
        <f>IF(ISNUMBER(SEARCH(Table1[[#Headers],[17455]], C121)), "Có", "Không")</f>
        <v>Không</v>
      </c>
      <c r="Q121" t="str">
        <f>IF(ISNUMBER(SEARCH(Table1[[#Headers],[17416]], C121)), "Có", "Không")</f>
        <v>Không</v>
      </c>
      <c r="R121" t="str">
        <f>IF(ISNUMBER(SEARCH(Table1[[#Headers],[11840]], C121)), "Có", "Không")</f>
        <v>Không</v>
      </c>
      <c r="S121" t="str">
        <f>IF(ISNUMBER(SEARCH(Table1[[#Headers],[14369]], C121)), "Có", "Không")</f>
        <v>Không</v>
      </c>
      <c r="T121" t="str">
        <f>IF(ISNUMBER(SEARCH(Table1[[#Headers],[17432]], C121)), "Có", "Không")</f>
        <v>Có</v>
      </c>
      <c r="U121" s="10" t="str">
        <f>IF(ISNUMBER(SEARCH(Table1[[#Headers],[7516]], C121)), "Có", "Không")</f>
        <v>Không</v>
      </c>
    </row>
    <row r="122" spans="1:21" x14ac:dyDescent="0.3">
      <c r="A122" s="2" t="s">
        <v>164</v>
      </c>
      <c r="B122" s="1" t="s">
        <v>26</v>
      </c>
      <c r="C122" s="1" t="s">
        <v>176</v>
      </c>
      <c r="D122" s="1" t="str">
        <f t="shared" si="2"/>
        <v>Có</v>
      </c>
      <c r="E122" s="3" t="str">
        <f t="shared" si="3"/>
        <v>Có</v>
      </c>
      <c r="F122" s="1" t="str">
        <f>IF(ISNUMBER(SEARCH(Table1[[#Headers],[17080]], C122)), "Có", "Không")</f>
        <v>Có</v>
      </c>
      <c r="G122" s="1" t="str">
        <f>IF(ISNUMBER(SEARCH(Table1[[#Headers],[16202]], C122)), "Có", "Không")</f>
        <v>Có</v>
      </c>
      <c r="H122" t="str">
        <f>IF(ISNUMBER(SEARCH(Table1[[#Headers],[17421]], C122)), "Có", "Không")</f>
        <v>Có</v>
      </c>
      <c r="I122" t="str">
        <f>IF(ISNUMBER(SEARCH(Table1[[#Headers],[16336]], C122)), "Có", "Không")</f>
        <v>Có</v>
      </c>
      <c r="J122" t="str">
        <f>IF(ISNUMBER(SEARCH(Table1[[#Headers],[17397]], C122)), "Có", "Không")</f>
        <v>Có</v>
      </c>
      <c r="K122" t="str">
        <f>IF(ISNUMBER(SEARCH(Table1[[#Headers],[17428]], C122)), "Có", "Không")</f>
        <v>Có</v>
      </c>
      <c r="L122" t="str">
        <f>IF(ISNUMBER(SEARCH(Table1[[#Headers],[16573]], C122)), "Có", "Không")</f>
        <v>Không</v>
      </c>
      <c r="M122" t="str">
        <f>IF(ISNUMBER(SEARCH(Table1[[#Headers],[17419]], C122)), "Có", "Không")</f>
        <v>Không</v>
      </c>
      <c r="N122" t="str">
        <f>IF(ISNUMBER(SEARCH(Table1[[#Headers],[17008]], C122)), "Có", "Không")</f>
        <v>Không</v>
      </c>
      <c r="O122" t="str">
        <f>IF(ISNUMBER(SEARCH(Table1[[#Headers],[17280]], C122)), "Có", "Không")</f>
        <v>Có</v>
      </c>
      <c r="P122" t="str">
        <f>IF(ISNUMBER(SEARCH(Table1[[#Headers],[17455]], C122)), "Có", "Không")</f>
        <v>Không</v>
      </c>
      <c r="Q122" t="str">
        <f>IF(ISNUMBER(SEARCH(Table1[[#Headers],[17416]], C122)), "Có", "Không")</f>
        <v>Có</v>
      </c>
      <c r="R122" t="str">
        <f>IF(ISNUMBER(SEARCH(Table1[[#Headers],[11840]], C122)), "Có", "Không")</f>
        <v>Không</v>
      </c>
      <c r="S122" t="str">
        <f>IF(ISNUMBER(SEARCH(Table1[[#Headers],[14369]], C122)), "Có", "Không")</f>
        <v>Không</v>
      </c>
      <c r="T122" t="str">
        <f>IF(ISNUMBER(SEARCH(Table1[[#Headers],[17432]], C122)), "Có", "Không")</f>
        <v>Có</v>
      </c>
      <c r="U122" s="10" t="str">
        <f>IF(ISNUMBER(SEARCH(Table1[[#Headers],[7516]], C122)), "Có", "Không")</f>
        <v>Không</v>
      </c>
    </row>
    <row r="123" spans="1:21" x14ac:dyDescent="0.3">
      <c r="A123" s="2" t="s">
        <v>164</v>
      </c>
      <c r="B123" s="1" t="s">
        <v>28</v>
      </c>
      <c r="C123" s="1" t="s">
        <v>177</v>
      </c>
      <c r="D123" s="1" t="str">
        <f t="shared" si="2"/>
        <v>Có</v>
      </c>
      <c r="E123" s="3" t="str">
        <f t="shared" si="3"/>
        <v>Có</v>
      </c>
      <c r="F123" s="1" t="str">
        <f>IF(ISNUMBER(SEARCH(Table1[[#Headers],[17080]], C123)), "Có", "Không")</f>
        <v>Có</v>
      </c>
      <c r="G123" s="1" t="str">
        <f>IF(ISNUMBER(SEARCH(Table1[[#Headers],[16202]], C123)), "Có", "Không")</f>
        <v>Có</v>
      </c>
      <c r="H123" t="str">
        <f>IF(ISNUMBER(SEARCH(Table1[[#Headers],[17421]], C123)), "Có", "Không")</f>
        <v>Có</v>
      </c>
      <c r="I123" t="str">
        <f>IF(ISNUMBER(SEARCH(Table1[[#Headers],[16336]], C123)), "Có", "Không")</f>
        <v>Có</v>
      </c>
      <c r="J123" t="str">
        <f>IF(ISNUMBER(SEARCH(Table1[[#Headers],[17397]], C123)), "Có", "Không")</f>
        <v>Có</v>
      </c>
      <c r="K123" t="str">
        <f>IF(ISNUMBER(SEARCH(Table1[[#Headers],[17428]], C123)), "Có", "Không")</f>
        <v>Có</v>
      </c>
      <c r="L123" t="str">
        <f>IF(ISNUMBER(SEARCH(Table1[[#Headers],[16573]], C123)), "Có", "Không")</f>
        <v>Có</v>
      </c>
      <c r="M123" t="str">
        <f>IF(ISNUMBER(SEARCH(Table1[[#Headers],[17419]], C123)), "Có", "Không")</f>
        <v>Không</v>
      </c>
      <c r="N123" t="str">
        <f>IF(ISNUMBER(SEARCH(Table1[[#Headers],[17008]], C123)), "Có", "Không")</f>
        <v>Có</v>
      </c>
      <c r="O123" t="str">
        <f>IF(ISNUMBER(SEARCH(Table1[[#Headers],[17280]], C123)), "Có", "Không")</f>
        <v>Có</v>
      </c>
      <c r="P123" t="str">
        <f>IF(ISNUMBER(SEARCH(Table1[[#Headers],[17455]], C123)), "Có", "Không")</f>
        <v>Không</v>
      </c>
      <c r="Q123" t="str">
        <f>IF(ISNUMBER(SEARCH(Table1[[#Headers],[17416]], C123)), "Có", "Không")</f>
        <v>Có</v>
      </c>
      <c r="R123" t="str">
        <f>IF(ISNUMBER(SEARCH(Table1[[#Headers],[11840]], C123)), "Có", "Không")</f>
        <v>Có</v>
      </c>
      <c r="S123" t="str">
        <f>IF(ISNUMBER(SEARCH(Table1[[#Headers],[14369]], C123)), "Có", "Không")</f>
        <v>Không</v>
      </c>
      <c r="T123" t="str">
        <f>IF(ISNUMBER(SEARCH(Table1[[#Headers],[17432]], C123)), "Có", "Không")</f>
        <v>Có</v>
      </c>
      <c r="U123" s="10" t="str">
        <f>IF(ISNUMBER(SEARCH(Table1[[#Headers],[7516]], C123)), "Có", "Không")</f>
        <v>Có</v>
      </c>
    </row>
    <row r="124" spans="1:21" x14ac:dyDescent="0.3">
      <c r="A124" s="2" t="s">
        <v>164</v>
      </c>
      <c r="B124" s="1" t="s">
        <v>30</v>
      </c>
      <c r="C124" s="1" t="s">
        <v>178</v>
      </c>
      <c r="D124" s="1" t="str">
        <f t="shared" si="2"/>
        <v>Không</v>
      </c>
      <c r="E124" s="3" t="str">
        <f t="shared" si="3"/>
        <v>Có</v>
      </c>
      <c r="F124" s="1" t="str">
        <f>IF(ISNUMBER(SEARCH(Table1[[#Headers],[17080]], C124)), "Có", "Không")</f>
        <v>Có</v>
      </c>
      <c r="G124" s="1" t="str">
        <f>IF(ISNUMBER(SEARCH(Table1[[#Headers],[16202]], C124)), "Có", "Không")</f>
        <v>Có</v>
      </c>
      <c r="H124" t="str">
        <f>IF(ISNUMBER(SEARCH(Table1[[#Headers],[17421]], C124)), "Có", "Không")</f>
        <v>Không</v>
      </c>
      <c r="I124" t="str">
        <f>IF(ISNUMBER(SEARCH(Table1[[#Headers],[16336]], C124)), "Có", "Không")</f>
        <v>Có</v>
      </c>
      <c r="J124" t="str">
        <f>IF(ISNUMBER(SEARCH(Table1[[#Headers],[17397]], C124)), "Có", "Không")</f>
        <v>Có</v>
      </c>
      <c r="K124" t="str">
        <f>IF(ISNUMBER(SEARCH(Table1[[#Headers],[17428]], C124)), "Có", "Không")</f>
        <v>Không</v>
      </c>
      <c r="L124" t="str">
        <f>IF(ISNUMBER(SEARCH(Table1[[#Headers],[16573]], C124)), "Có", "Không")</f>
        <v>Không</v>
      </c>
      <c r="M124" t="str">
        <f>IF(ISNUMBER(SEARCH(Table1[[#Headers],[17419]], C124)), "Có", "Không")</f>
        <v>Không</v>
      </c>
      <c r="N124" t="str">
        <f>IF(ISNUMBER(SEARCH(Table1[[#Headers],[17008]], C124)), "Có", "Không")</f>
        <v>Không</v>
      </c>
      <c r="O124" t="str">
        <f>IF(ISNUMBER(SEARCH(Table1[[#Headers],[17280]], C124)), "Có", "Không")</f>
        <v>Không</v>
      </c>
      <c r="P124" t="str">
        <f>IF(ISNUMBER(SEARCH(Table1[[#Headers],[17455]], C124)), "Có", "Không")</f>
        <v>Không</v>
      </c>
      <c r="Q124" t="str">
        <f>IF(ISNUMBER(SEARCH(Table1[[#Headers],[17416]], C124)), "Có", "Không")</f>
        <v>Không</v>
      </c>
      <c r="R124" t="str">
        <f>IF(ISNUMBER(SEARCH(Table1[[#Headers],[11840]], C124)), "Có", "Không")</f>
        <v>Có</v>
      </c>
      <c r="S124" t="str">
        <f>IF(ISNUMBER(SEARCH(Table1[[#Headers],[14369]], C124)), "Có", "Không")</f>
        <v>Không</v>
      </c>
      <c r="T124" t="str">
        <f>IF(ISNUMBER(SEARCH(Table1[[#Headers],[17432]], C124)), "Có", "Không")</f>
        <v>Có</v>
      </c>
      <c r="U124" s="10" t="str">
        <f>IF(ISNUMBER(SEARCH(Table1[[#Headers],[7516]], C124)), "Có", "Không")</f>
        <v>Không</v>
      </c>
    </row>
    <row r="125" spans="1:21" x14ac:dyDescent="0.3">
      <c r="A125" s="2" t="s">
        <v>164</v>
      </c>
      <c r="B125" s="1" t="s">
        <v>32</v>
      </c>
      <c r="C125" s="1" t="s">
        <v>179</v>
      </c>
      <c r="D125" s="1" t="str">
        <f t="shared" si="2"/>
        <v>Không</v>
      </c>
      <c r="E125" s="3" t="str">
        <f t="shared" si="3"/>
        <v>Không</v>
      </c>
      <c r="F125" s="1" t="str">
        <f>IF(ISNUMBER(SEARCH(Table1[[#Headers],[17080]], C125)), "Có", "Không")</f>
        <v>Có</v>
      </c>
      <c r="G125" s="1" t="str">
        <f>IF(ISNUMBER(SEARCH(Table1[[#Headers],[16202]], C125)), "Có", "Không")</f>
        <v>Không</v>
      </c>
      <c r="H125" t="str">
        <f>IF(ISNUMBER(SEARCH(Table1[[#Headers],[17421]], C125)), "Có", "Không")</f>
        <v>Không</v>
      </c>
      <c r="I125" t="str">
        <f>IF(ISNUMBER(SEARCH(Table1[[#Headers],[16336]], C125)), "Có", "Không")</f>
        <v>Không</v>
      </c>
      <c r="J125" t="str">
        <f>IF(ISNUMBER(SEARCH(Table1[[#Headers],[17397]], C125)), "Có", "Không")</f>
        <v>Không</v>
      </c>
      <c r="K125" t="str">
        <f>IF(ISNUMBER(SEARCH(Table1[[#Headers],[17428]], C125)), "Có", "Không")</f>
        <v>Không</v>
      </c>
      <c r="L125" t="str">
        <f>IF(ISNUMBER(SEARCH(Table1[[#Headers],[16573]], C125)), "Có", "Không")</f>
        <v>Không</v>
      </c>
      <c r="M125" t="str">
        <f>IF(ISNUMBER(SEARCH(Table1[[#Headers],[17419]], C125)), "Có", "Không")</f>
        <v>Không</v>
      </c>
      <c r="N125" t="str">
        <f>IF(ISNUMBER(SEARCH(Table1[[#Headers],[17008]], C125)), "Có", "Không")</f>
        <v>Không</v>
      </c>
      <c r="O125" t="str">
        <f>IF(ISNUMBER(SEARCH(Table1[[#Headers],[17280]], C125)), "Có", "Không")</f>
        <v>Không</v>
      </c>
      <c r="P125" t="str">
        <f>IF(ISNUMBER(SEARCH(Table1[[#Headers],[17455]], C125)), "Có", "Không")</f>
        <v>Không</v>
      </c>
      <c r="Q125" t="str">
        <f>IF(ISNUMBER(SEARCH(Table1[[#Headers],[17416]], C125)), "Có", "Không")</f>
        <v>Không</v>
      </c>
      <c r="R125" t="str">
        <f>IF(ISNUMBER(SEARCH(Table1[[#Headers],[11840]], C125)), "Có", "Không")</f>
        <v>Không</v>
      </c>
      <c r="S125" t="str">
        <f>IF(ISNUMBER(SEARCH(Table1[[#Headers],[14369]], C125)), "Có", "Không")</f>
        <v>Không</v>
      </c>
      <c r="T125" t="str">
        <f>IF(ISNUMBER(SEARCH(Table1[[#Headers],[17432]], C125)), "Có", "Không")</f>
        <v>Không</v>
      </c>
      <c r="U125" s="10" t="str">
        <f>IF(ISNUMBER(SEARCH(Table1[[#Headers],[7516]], C125)), "Có", "Không")</f>
        <v>Không</v>
      </c>
    </row>
    <row r="126" spans="1:21" x14ac:dyDescent="0.3">
      <c r="A126" s="2" t="s">
        <v>164</v>
      </c>
      <c r="B126" s="1" t="s">
        <v>34</v>
      </c>
      <c r="C126" s="1" t="s">
        <v>180</v>
      </c>
      <c r="D126" s="1" t="str">
        <f t="shared" si="2"/>
        <v>Không</v>
      </c>
      <c r="E126" s="3" t="str">
        <f t="shared" si="3"/>
        <v>Không</v>
      </c>
      <c r="F126" s="1" t="str">
        <f>IF(ISNUMBER(SEARCH(Table1[[#Headers],[17080]], C126)), "Có", "Không")</f>
        <v>Có</v>
      </c>
      <c r="G126" s="1" t="str">
        <f>IF(ISNUMBER(SEARCH(Table1[[#Headers],[16202]], C126)), "Có", "Không")</f>
        <v>Không</v>
      </c>
      <c r="H126" t="str">
        <f>IF(ISNUMBER(SEARCH(Table1[[#Headers],[17421]], C126)), "Có", "Không")</f>
        <v>Không</v>
      </c>
      <c r="I126" t="str">
        <f>IF(ISNUMBER(SEARCH(Table1[[#Headers],[16336]], C126)), "Có", "Không")</f>
        <v>Không</v>
      </c>
      <c r="J126" t="str">
        <f>IF(ISNUMBER(SEARCH(Table1[[#Headers],[17397]], C126)), "Có", "Không")</f>
        <v>Có</v>
      </c>
      <c r="K126" t="str">
        <f>IF(ISNUMBER(SEARCH(Table1[[#Headers],[17428]], C126)), "Có", "Không")</f>
        <v>Không</v>
      </c>
      <c r="L126" t="str">
        <f>IF(ISNUMBER(SEARCH(Table1[[#Headers],[16573]], C126)), "Có", "Không")</f>
        <v>Không</v>
      </c>
      <c r="M126" t="str">
        <f>IF(ISNUMBER(SEARCH(Table1[[#Headers],[17419]], C126)), "Có", "Không")</f>
        <v>Không</v>
      </c>
      <c r="N126" t="str">
        <f>IF(ISNUMBER(SEARCH(Table1[[#Headers],[17008]], C126)), "Có", "Không")</f>
        <v>Không</v>
      </c>
      <c r="O126" t="str">
        <f>IF(ISNUMBER(SEARCH(Table1[[#Headers],[17280]], C126)), "Có", "Không")</f>
        <v>Không</v>
      </c>
      <c r="P126" t="str">
        <f>IF(ISNUMBER(SEARCH(Table1[[#Headers],[17455]], C126)), "Có", "Không")</f>
        <v>Không</v>
      </c>
      <c r="Q126" t="str">
        <f>IF(ISNUMBER(SEARCH(Table1[[#Headers],[17416]], C126)), "Có", "Không")</f>
        <v>Không</v>
      </c>
      <c r="R126" t="str">
        <f>IF(ISNUMBER(SEARCH(Table1[[#Headers],[11840]], C126)), "Có", "Không")</f>
        <v>Không</v>
      </c>
      <c r="S126" t="str">
        <f>IF(ISNUMBER(SEARCH(Table1[[#Headers],[14369]], C126)), "Có", "Không")</f>
        <v>Không</v>
      </c>
      <c r="T126" t="str">
        <f>IF(ISNUMBER(SEARCH(Table1[[#Headers],[17432]], C126)), "Có", "Không")</f>
        <v>Có</v>
      </c>
      <c r="U126" s="10" t="str">
        <f>IF(ISNUMBER(SEARCH(Table1[[#Headers],[7516]], C126)), "Có", "Không")</f>
        <v>Không</v>
      </c>
    </row>
    <row r="127" spans="1:21" x14ac:dyDescent="0.3">
      <c r="A127" s="2" t="s">
        <v>164</v>
      </c>
      <c r="B127" s="1" t="s">
        <v>36</v>
      </c>
      <c r="C127" s="1" t="s">
        <v>181</v>
      </c>
      <c r="D127" s="1" t="str">
        <f t="shared" si="2"/>
        <v>Không</v>
      </c>
      <c r="E127" s="3" t="str">
        <f t="shared" si="3"/>
        <v>Không</v>
      </c>
      <c r="F127" s="1" t="str">
        <f>IF(ISNUMBER(SEARCH(Table1[[#Headers],[17080]], C127)), "Có", "Không")</f>
        <v>Có</v>
      </c>
      <c r="G127" s="1" t="str">
        <f>IF(ISNUMBER(SEARCH(Table1[[#Headers],[16202]], C127)), "Có", "Không")</f>
        <v>Có</v>
      </c>
      <c r="H127" t="str">
        <f>IF(ISNUMBER(SEARCH(Table1[[#Headers],[17421]], C127)), "Có", "Không")</f>
        <v>Không</v>
      </c>
      <c r="I127" t="str">
        <f>IF(ISNUMBER(SEARCH(Table1[[#Headers],[16336]], C127)), "Có", "Không")</f>
        <v>Không</v>
      </c>
      <c r="J127" t="str">
        <f>IF(ISNUMBER(SEARCH(Table1[[#Headers],[17397]], C127)), "Có", "Không")</f>
        <v>Không</v>
      </c>
      <c r="K127" t="str">
        <f>IF(ISNUMBER(SEARCH(Table1[[#Headers],[17428]], C127)), "Có", "Không")</f>
        <v>Không</v>
      </c>
      <c r="L127" t="str">
        <f>IF(ISNUMBER(SEARCH(Table1[[#Headers],[16573]], C127)), "Có", "Không")</f>
        <v>Không</v>
      </c>
      <c r="M127" t="str">
        <f>IF(ISNUMBER(SEARCH(Table1[[#Headers],[17419]], C127)), "Có", "Không")</f>
        <v>Không</v>
      </c>
      <c r="N127" t="str">
        <f>IF(ISNUMBER(SEARCH(Table1[[#Headers],[17008]], C127)), "Có", "Không")</f>
        <v>Không</v>
      </c>
      <c r="O127" t="str">
        <f>IF(ISNUMBER(SEARCH(Table1[[#Headers],[17280]], C127)), "Có", "Không")</f>
        <v>Không</v>
      </c>
      <c r="P127" t="str">
        <f>IF(ISNUMBER(SEARCH(Table1[[#Headers],[17455]], C127)), "Có", "Không")</f>
        <v>Không</v>
      </c>
      <c r="Q127" t="str">
        <f>IF(ISNUMBER(SEARCH(Table1[[#Headers],[17416]], C127)), "Có", "Không")</f>
        <v>Không</v>
      </c>
      <c r="R127" t="str">
        <f>IF(ISNUMBER(SEARCH(Table1[[#Headers],[11840]], C127)), "Có", "Không")</f>
        <v>Không</v>
      </c>
      <c r="S127" t="str">
        <f>IF(ISNUMBER(SEARCH(Table1[[#Headers],[14369]], C127)), "Có", "Không")</f>
        <v>Không</v>
      </c>
      <c r="T127" t="str">
        <f>IF(ISNUMBER(SEARCH(Table1[[#Headers],[17432]], C127)), "Có", "Không")</f>
        <v>Có</v>
      </c>
      <c r="U127" s="10" t="str">
        <f>IF(ISNUMBER(SEARCH(Table1[[#Headers],[7516]], C127)), "Có", "Không")</f>
        <v>Không</v>
      </c>
    </row>
    <row r="128" spans="1:21" x14ac:dyDescent="0.3">
      <c r="A128" s="2" t="s">
        <v>164</v>
      </c>
      <c r="B128" s="1" t="s">
        <v>38</v>
      </c>
      <c r="C128" s="1" t="s">
        <v>182</v>
      </c>
      <c r="D128" s="1" t="str">
        <f t="shared" si="2"/>
        <v>Không</v>
      </c>
      <c r="E128" s="3" t="str">
        <f t="shared" si="3"/>
        <v>Không</v>
      </c>
      <c r="F128" s="1" t="str">
        <f>IF(ISNUMBER(SEARCH(Table1[[#Headers],[17080]], C128)), "Có", "Không")</f>
        <v>Có</v>
      </c>
      <c r="G128" s="1" t="str">
        <f>IF(ISNUMBER(SEARCH(Table1[[#Headers],[16202]], C128)), "Có", "Không")</f>
        <v>Không</v>
      </c>
      <c r="H128" t="str">
        <f>IF(ISNUMBER(SEARCH(Table1[[#Headers],[17421]], C128)), "Có", "Không")</f>
        <v>Không</v>
      </c>
      <c r="I128" t="str">
        <f>IF(ISNUMBER(SEARCH(Table1[[#Headers],[16336]], C128)), "Có", "Không")</f>
        <v>Có</v>
      </c>
      <c r="J128" t="str">
        <f>IF(ISNUMBER(SEARCH(Table1[[#Headers],[17397]], C128)), "Có", "Không")</f>
        <v>Có</v>
      </c>
      <c r="K128" t="str">
        <f>IF(ISNUMBER(SEARCH(Table1[[#Headers],[17428]], C128)), "Có", "Không")</f>
        <v>Không</v>
      </c>
      <c r="L128" t="str">
        <f>IF(ISNUMBER(SEARCH(Table1[[#Headers],[16573]], C128)), "Có", "Không")</f>
        <v>Không</v>
      </c>
      <c r="M128" t="str">
        <f>IF(ISNUMBER(SEARCH(Table1[[#Headers],[17419]], C128)), "Có", "Không")</f>
        <v>Không</v>
      </c>
      <c r="N128" t="str">
        <f>IF(ISNUMBER(SEARCH(Table1[[#Headers],[17008]], C128)), "Có", "Không")</f>
        <v>Không</v>
      </c>
      <c r="O128" t="str">
        <f>IF(ISNUMBER(SEARCH(Table1[[#Headers],[17280]], C128)), "Có", "Không")</f>
        <v>Không</v>
      </c>
      <c r="P128" t="str">
        <f>IF(ISNUMBER(SEARCH(Table1[[#Headers],[17455]], C128)), "Có", "Không")</f>
        <v>Không</v>
      </c>
      <c r="Q128" t="str">
        <f>IF(ISNUMBER(SEARCH(Table1[[#Headers],[17416]], C128)), "Có", "Không")</f>
        <v>Không</v>
      </c>
      <c r="R128" t="str">
        <f>IF(ISNUMBER(SEARCH(Table1[[#Headers],[11840]], C128)), "Có", "Không")</f>
        <v>Không</v>
      </c>
      <c r="S128" t="str">
        <f>IF(ISNUMBER(SEARCH(Table1[[#Headers],[14369]], C128)), "Có", "Không")</f>
        <v>Không</v>
      </c>
      <c r="T128" t="str">
        <f>IF(ISNUMBER(SEARCH(Table1[[#Headers],[17432]], C128)), "Có", "Không")</f>
        <v>Không</v>
      </c>
      <c r="U128" s="10" t="str">
        <f>IF(ISNUMBER(SEARCH(Table1[[#Headers],[7516]], C128)), "Có", "Không")</f>
        <v>Không</v>
      </c>
    </row>
    <row r="129" spans="1:21" x14ac:dyDescent="0.3">
      <c r="A129" s="2" t="s">
        <v>164</v>
      </c>
      <c r="B129" s="1" t="s">
        <v>40</v>
      </c>
      <c r="C129" s="1" t="s">
        <v>183</v>
      </c>
      <c r="D129" s="1" t="str">
        <f t="shared" si="2"/>
        <v>Không</v>
      </c>
      <c r="E129" s="3" t="str">
        <f t="shared" si="3"/>
        <v>Không</v>
      </c>
      <c r="F129" s="1" t="str">
        <f>IF(ISNUMBER(SEARCH(Table1[[#Headers],[17080]], C129)), "Có", "Không")</f>
        <v>Không</v>
      </c>
      <c r="G129" s="1" t="str">
        <f>IF(ISNUMBER(SEARCH(Table1[[#Headers],[16202]], C129)), "Có", "Không")</f>
        <v>Có</v>
      </c>
      <c r="H129" t="str">
        <f>IF(ISNUMBER(SEARCH(Table1[[#Headers],[17421]], C129)), "Có", "Không")</f>
        <v>Không</v>
      </c>
      <c r="I129" t="str">
        <f>IF(ISNUMBER(SEARCH(Table1[[#Headers],[16336]], C129)), "Có", "Không")</f>
        <v>Có</v>
      </c>
      <c r="J129" t="str">
        <f>IF(ISNUMBER(SEARCH(Table1[[#Headers],[17397]], C129)), "Có", "Không")</f>
        <v>Có</v>
      </c>
      <c r="K129" t="str">
        <f>IF(ISNUMBER(SEARCH(Table1[[#Headers],[17428]], C129)), "Có", "Không")</f>
        <v>Không</v>
      </c>
      <c r="L129" t="str">
        <f>IF(ISNUMBER(SEARCH(Table1[[#Headers],[16573]], C129)), "Có", "Không")</f>
        <v>Không</v>
      </c>
      <c r="M129" t="str">
        <f>IF(ISNUMBER(SEARCH(Table1[[#Headers],[17419]], C129)), "Có", "Không")</f>
        <v>Không</v>
      </c>
      <c r="N129" t="str">
        <f>IF(ISNUMBER(SEARCH(Table1[[#Headers],[17008]], C129)), "Có", "Không")</f>
        <v>Không</v>
      </c>
      <c r="O129" t="str">
        <f>IF(ISNUMBER(SEARCH(Table1[[#Headers],[17280]], C129)), "Có", "Không")</f>
        <v>Không</v>
      </c>
      <c r="P129" t="str">
        <f>IF(ISNUMBER(SEARCH(Table1[[#Headers],[17455]], C129)), "Có", "Không")</f>
        <v>Không</v>
      </c>
      <c r="Q129" t="str">
        <f>IF(ISNUMBER(SEARCH(Table1[[#Headers],[17416]], C129)), "Có", "Không")</f>
        <v>Không</v>
      </c>
      <c r="R129" t="str">
        <f>IF(ISNUMBER(SEARCH(Table1[[#Headers],[11840]], C129)), "Có", "Không")</f>
        <v>Có</v>
      </c>
      <c r="S129" t="str">
        <f>IF(ISNUMBER(SEARCH(Table1[[#Headers],[14369]], C129)), "Có", "Không")</f>
        <v>Không</v>
      </c>
      <c r="T129" t="str">
        <f>IF(ISNUMBER(SEARCH(Table1[[#Headers],[17432]], C129)), "Có", "Không")</f>
        <v>Không</v>
      </c>
      <c r="U129" s="10" t="str">
        <f>IF(ISNUMBER(SEARCH(Table1[[#Headers],[7516]], C129)), "Có", "Không")</f>
        <v>Không</v>
      </c>
    </row>
    <row r="130" spans="1:21" x14ac:dyDescent="0.3">
      <c r="A130" s="2" t="s">
        <v>164</v>
      </c>
      <c r="B130" s="1" t="s">
        <v>42</v>
      </c>
      <c r="C130" s="1" t="s">
        <v>184</v>
      </c>
      <c r="D130" s="1" t="str">
        <f t="shared" si="2"/>
        <v>Không</v>
      </c>
      <c r="E130" s="3" t="str">
        <f t="shared" si="3"/>
        <v>Không</v>
      </c>
      <c r="F130" s="1" t="str">
        <f>IF(ISNUMBER(SEARCH(Table1[[#Headers],[17080]], C130)), "Có", "Không")</f>
        <v>Không</v>
      </c>
      <c r="G130" s="1" t="str">
        <f>IF(ISNUMBER(SEARCH(Table1[[#Headers],[16202]], C130)), "Có", "Không")</f>
        <v>Không</v>
      </c>
      <c r="H130" t="str">
        <f>IF(ISNUMBER(SEARCH(Table1[[#Headers],[17421]], C130)), "Có", "Không")</f>
        <v>Không</v>
      </c>
      <c r="I130" t="str">
        <f>IF(ISNUMBER(SEARCH(Table1[[#Headers],[16336]], C130)), "Có", "Không")</f>
        <v>Có</v>
      </c>
      <c r="J130" t="str">
        <f>IF(ISNUMBER(SEARCH(Table1[[#Headers],[17397]], C130)), "Có", "Không")</f>
        <v>Không</v>
      </c>
      <c r="K130" t="str">
        <f>IF(ISNUMBER(SEARCH(Table1[[#Headers],[17428]], C130)), "Có", "Không")</f>
        <v>Không</v>
      </c>
      <c r="L130" t="str">
        <f>IF(ISNUMBER(SEARCH(Table1[[#Headers],[16573]], C130)), "Có", "Không")</f>
        <v>Không</v>
      </c>
      <c r="M130" t="str">
        <f>IF(ISNUMBER(SEARCH(Table1[[#Headers],[17419]], C130)), "Có", "Không")</f>
        <v>Không</v>
      </c>
      <c r="N130" t="str">
        <f>IF(ISNUMBER(SEARCH(Table1[[#Headers],[17008]], C130)), "Có", "Không")</f>
        <v>Không</v>
      </c>
      <c r="O130" t="str">
        <f>IF(ISNUMBER(SEARCH(Table1[[#Headers],[17280]], C130)), "Có", "Không")</f>
        <v>Không</v>
      </c>
      <c r="P130" t="str">
        <f>IF(ISNUMBER(SEARCH(Table1[[#Headers],[17455]], C130)), "Có", "Không")</f>
        <v>Không</v>
      </c>
      <c r="Q130" t="str">
        <f>IF(ISNUMBER(SEARCH(Table1[[#Headers],[17416]], C130)), "Có", "Không")</f>
        <v>Không</v>
      </c>
      <c r="R130" t="str">
        <f>IF(ISNUMBER(SEARCH(Table1[[#Headers],[11840]], C130)), "Có", "Không")</f>
        <v>Không</v>
      </c>
      <c r="S130" t="str">
        <f>IF(ISNUMBER(SEARCH(Table1[[#Headers],[14369]], C130)), "Có", "Không")</f>
        <v>Không</v>
      </c>
      <c r="T130" t="str">
        <f>IF(ISNUMBER(SEARCH(Table1[[#Headers],[17432]], C130)), "Có", "Không")</f>
        <v>Có</v>
      </c>
      <c r="U130" s="10" t="str">
        <f>IF(ISNUMBER(SEARCH(Table1[[#Headers],[7516]], C130)), "Có", "Không")</f>
        <v>Không</v>
      </c>
    </row>
    <row r="131" spans="1:21" x14ac:dyDescent="0.3">
      <c r="A131" s="2" t="s">
        <v>164</v>
      </c>
      <c r="B131" s="1" t="s">
        <v>44</v>
      </c>
      <c r="C131" s="1" t="s">
        <v>185</v>
      </c>
      <c r="D131" s="1" t="str">
        <f t="shared" ref="D131:D194" si="4">IF(ISNUMBER(SEARCH($D$1, C131)), "Có", "Không")</f>
        <v>Không</v>
      </c>
      <c r="E131" s="3" t="str">
        <f t="shared" ref="E131:E194" si="5">IF(ISNUMBER(SEARCH($E$1, C131)), "Có", "Không")</f>
        <v>Không</v>
      </c>
      <c r="F131" s="1" t="str">
        <f>IF(ISNUMBER(SEARCH(Table1[[#Headers],[17080]], C131)), "Có", "Không")</f>
        <v>Không</v>
      </c>
      <c r="G131" s="1" t="str">
        <f>IF(ISNUMBER(SEARCH(Table1[[#Headers],[16202]], C131)), "Có", "Không")</f>
        <v>Không</v>
      </c>
      <c r="H131" t="str">
        <f>IF(ISNUMBER(SEARCH(Table1[[#Headers],[17421]], C131)), "Có", "Không")</f>
        <v>Không</v>
      </c>
      <c r="I131" t="str">
        <f>IF(ISNUMBER(SEARCH(Table1[[#Headers],[16336]], C131)), "Có", "Không")</f>
        <v>Có</v>
      </c>
      <c r="J131" t="str">
        <f>IF(ISNUMBER(SEARCH(Table1[[#Headers],[17397]], C131)), "Có", "Không")</f>
        <v>Không</v>
      </c>
      <c r="K131" t="str">
        <f>IF(ISNUMBER(SEARCH(Table1[[#Headers],[17428]], C131)), "Có", "Không")</f>
        <v>Không</v>
      </c>
      <c r="L131" t="str">
        <f>IF(ISNUMBER(SEARCH(Table1[[#Headers],[16573]], C131)), "Có", "Không")</f>
        <v>Không</v>
      </c>
      <c r="M131" t="str">
        <f>IF(ISNUMBER(SEARCH(Table1[[#Headers],[17419]], C131)), "Có", "Không")</f>
        <v>Không</v>
      </c>
      <c r="N131" t="str">
        <f>IF(ISNUMBER(SEARCH(Table1[[#Headers],[17008]], C131)), "Có", "Không")</f>
        <v>Không</v>
      </c>
      <c r="O131" t="str">
        <f>IF(ISNUMBER(SEARCH(Table1[[#Headers],[17280]], C131)), "Có", "Không")</f>
        <v>Không</v>
      </c>
      <c r="P131" t="str">
        <f>IF(ISNUMBER(SEARCH(Table1[[#Headers],[17455]], C131)), "Có", "Không")</f>
        <v>Không</v>
      </c>
      <c r="Q131" t="str">
        <f>IF(ISNUMBER(SEARCH(Table1[[#Headers],[17416]], C131)), "Có", "Không")</f>
        <v>Không</v>
      </c>
      <c r="R131" t="str">
        <f>IF(ISNUMBER(SEARCH(Table1[[#Headers],[11840]], C131)), "Có", "Không")</f>
        <v>Không</v>
      </c>
      <c r="S131" t="str">
        <f>IF(ISNUMBER(SEARCH(Table1[[#Headers],[14369]], C131)), "Có", "Không")</f>
        <v>Không</v>
      </c>
      <c r="T131" t="str">
        <f>IF(ISNUMBER(SEARCH(Table1[[#Headers],[17432]], C131)), "Có", "Không")</f>
        <v>Có</v>
      </c>
      <c r="U131" s="10" t="str">
        <f>IF(ISNUMBER(SEARCH(Table1[[#Headers],[7516]], C131)), "Có", "Không")</f>
        <v>Không</v>
      </c>
    </row>
    <row r="132" spans="1:21" x14ac:dyDescent="0.3">
      <c r="A132" s="2" t="s">
        <v>164</v>
      </c>
      <c r="B132" s="1" t="s">
        <v>46</v>
      </c>
      <c r="C132" s="1" t="s">
        <v>186</v>
      </c>
      <c r="D132" s="1" t="str">
        <f t="shared" si="4"/>
        <v>Không</v>
      </c>
      <c r="E132" s="3" t="str">
        <f t="shared" si="5"/>
        <v>Không</v>
      </c>
      <c r="F132" s="1" t="str">
        <f>IF(ISNUMBER(SEARCH(Table1[[#Headers],[17080]], C132)), "Có", "Không")</f>
        <v>Không</v>
      </c>
      <c r="G132" s="1" t="str">
        <f>IF(ISNUMBER(SEARCH(Table1[[#Headers],[16202]], C132)), "Có", "Không")</f>
        <v>Không</v>
      </c>
      <c r="H132" t="str">
        <f>IF(ISNUMBER(SEARCH(Table1[[#Headers],[17421]], C132)), "Có", "Không")</f>
        <v>Không</v>
      </c>
      <c r="I132" t="str">
        <f>IF(ISNUMBER(SEARCH(Table1[[#Headers],[16336]], C132)), "Có", "Không")</f>
        <v>Có</v>
      </c>
      <c r="J132" t="str">
        <f>IF(ISNUMBER(SEARCH(Table1[[#Headers],[17397]], C132)), "Có", "Không")</f>
        <v>Không</v>
      </c>
      <c r="K132" t="str">
        <f>IF(ISNUMBER(SEARCH(Table1[[#Headers],[17428]], C132)), "Có", "Không")</f>
        <v>Không</v>
      </c>
      <c r="L132" t="str">
        <f>IF(ISNUMBER(SEARCH(Table1[[#Headers],[16573]], C132)), "Có", "Không")</f>
        <v>Không</v>
      </c>
      <c r="M132" t="str">
        <f>IF(ISNUMBER(SEARCH(Table1[[#Headers],[17419]], C132)), "Có", "Không")</f>
        <v>Không</v>
      </c>
      <c r="N132" t="str">
        <f>IF(ISNUMBER(SEARCH(Table1[[#Headers],[17008]], C132)), "Có", "Không")</f>
        <v>Không</v>
      </c>
      <c r="O132" t="str">
        <f>IF(ISNUMBER(SEARCH(Table1[[#Headers],[17280]], C132)), "Có", "Không")</f>
        <v>Không</v>
      </c>
      <c r="P132" t="str">
        <f>IF(ISNUMBER(SEARCH(Table1[[#Headers],[17455]], C132)), "Có", "Không")</f>
        <v>Không</v>
      </c>
      <c r="Q132" t="str">
        <f>IF(ISNUMBER(SEARCH(Table1[[#Headers],[17416]], C132)), "Có", "Không")</f>
        <v>Không</v>
      </c>
      <c r="R132" t="str">
        <f>IF(ISNUMBER(SEARCH(Table1[[#Headers],[11840]], C132)), "Có", "Không")</f>
        <v>Không</v>
      </c>
      <c r="S132" t="str">
        <f>IF(ISNUMBER(SEARCH(Table1[[#Headers],[14369]], C132)), "Có", "Không")</f>
        <v>Không</v>
      </c>
      <c r="T132" t="str">
        <f>IF(ISNUMBER(SEARCH(Table1[[#Headers],[17432]], C132)), "Có", "Không")</f>
        <v>Có</v>
      </c>
      <c r="U132" s="10" t="str">
        <f>IF(ISNUMBER(SEARCH(Table1[[#Headers],[7516]], C132)), "Có", "Không")</f>
        <v>Không</v>
      </c>
    </row>
    <row r="133" spans="1:21" x14ac:dyDescent="0.3">
      <c r="A133" s="2" t="s">
        <v>164</v>
      </c>
      <c r="B133" s="1" t="s">
        <v>48</v>
      </c>
      <c r="C133" s="1">
        <v>10857</v>
      </c>
      <c r="D133" s="1" t="str">
        <f t="shared" si="4"/>
        <v>Không</v>
      </c>
      <c r="E133" s="3" t="str">
        <f t="shared" si="5"/>
        <v>Không</v>
      </c>
      <c r="F133" s="1" t="str">
        <f>IF(ISNUMBER(SEARCH(Table1[[#Headers],[17080]], C133)), "Có", "Không")</f>
        <v>Không</v>
      </c>
      <c r="G133" s="1" t="str">
        <f>IF(ISNUMBER(SEARCH(Table1[[#Headers],[16202]], C133)), "Có", "Không")</f>
        <v>Không</v>
      </c>
      <c r="H133" t="str">
        <f>IF(ISNUMBER(SEARCH(Table1[[#Headers],[17421]], C133)), "Có", "Không")</f>
        <v>Không</v>
      </c>
      <c r="I133" t="str">
        <f>IF(ISNUMBER(SEARCH(Table1[[#Headers],[16336]], C133)), "Có", "Không")</f>
        <v>Không</v>
      </c>
      <c r="J133" t="str">
        <f>IF(ISNUMBER(SEARCH(Table1[[#Headers],[17397]], C133)), "Có", "Không")</f>
        <v>Không</v>
      </c>
      <c r="K133" t="str">
        <f>IF(ISNUMBER(SEARCH(Table1[[#Headers],[17428]], C133)), "Có", "Không")</f>
        <v>Không</v>
      </c>
      <c r="L133" t="str">
        <f>IF(ISNUMBER(SEARCH(Table1[[#Headers],[16573]], C133)), "Có", "Không")</f>
        <v>Không</v>
      </c>
      <c r="M133" t="str">
        <f>IF(ISNUMBER(SEARCH(Table1[[#Headers],[17419]], C133)), "Có", "Không")</f>
        <v>Không</v>
      </c>
      <c r="N133" t="str">
        <f>IF(ISNUMBER(SEARCH(Table1[[#Headers],[17008]], C133)), "Có", "Không")</f>
        <v>Không</v>
      </c>
      <c r="O133" t="str">
        <f>IF(ISNUMBER(SEARCH(Table1[[#Headers],[17280]], C133)), "Có", "Không")</f>
        <v>Không</v>
      </c>
      <c r="P133" t="str">
        <f>IF(ISNUMBER(SEARCH(Table1[[#Headers],[17455]], C133)), "Có", "Không")</f>
        <v>Không</v>
      </c>
      <c r="Q133" t="str">
        <f>IF(ISNUMBER(SEARCH(Table1[[#Headers],[17416]], C133)), "Có", "Không")</f>
        <v>Không</v>
      </c>
      <c r="R133" t="str">
        <f>IF(ISNUMBER(SEARCH(Table1[[#Headers],[11840]], C133)), "Có", "Không")</f>
        <v>Không</v>
      </c>
      <c r="S133" t="str">
        <f>IF(ISNUMBER(SEARCH(Table1[[#Headers],[14369]], C133)), "Có", "Không")</f>
        <v>Không</v>
      </c>
      <c r="T133" t="str">
        <f>IF(ISNUMBER(SEARCH(Table1[[#Headers],[17432]], C133)), "Có", "Không")</f>
        <v>Không</v>
      </c>
      <c r="U133" s="10" t="str">
        <f>IF(ISNUMBER(SEARCH(Table1[[#Headers],[7516]], C133)), "Có", "Không")</f>
        <v>Không</v>
      </c>
    </row>
    <row r="134" spans="1:21" x14ac:dyDescent="0.3">
      <c r="A134" s="2" t="s">
        <v>164</v>
      </c>
      <c r="B134" s="1" t="s">
        <v>49</v>
      </c>
      <c r="C134" s="1" t="s">
        <v>187</v>
      </c>
      <c r="D134" s="1" t="str">
        <f t="shared" si="4"/>
        <v>Không</v>
      </c>
      <c r="E134" s="3" t="str">
        <f t="shared" si="5"/>
        <v>Không</v>
      </c>
      <c r="F134" s="1" t="str">
        <f>IF(ISNUMBER(SEARCH(Table1[[#Headers],[17080]], C134)), "Có", "Không")</f>
        <v>Không</v>
      </c>
      <c r="G134" s="1" t="str">
        <f>IF(ISNUMBER(SEARCH(Table1[[#Headers],[16202]], C134)), "Có", "Không")</f>
        <v>Không</v>
      </c>
      <c r="H134" t="str">
        <f>IF(ISNUMBER(SEARCH(Table1[[#Headers],[17421]], C134)), "Có", "Không")</f>
        <v>Không</v>
      </c>
      <c r="I134" t="str">
        <f>IF(ISNUMBER(SEARCH(Table1[[#Headers],[16336]], C134)), "Có", "Không")</f>
        <v>Có</v>
      </c>
      <c r="J134" t="str">
        <f>IF(ISNUMBER(SEARCH(Table1[[#Headers],[17397]], C134)), "Có", "Không")</f>
        <v>Không</v>
      </c>
      <c r="K134" t="str">
        <f>IF(ISNUMBER(SEARCH(Table1[[#Headers],[17428]], C134)), "Có", "Không")</f>
        <v>Không</v>
      </c>
      <c r="L134" t="str">
        <f>IF(ISNUMBER(SEARCH(Table1[[#Headers],[16573]], C134)), "Có", "Không")</f>
        <v>Không</v>
      </c>
      <c r="M134" t="str">
        <f>IF(ISNUMBER(SEARCH(Table1[[#Headers],[17419]], C134)), "Có", "Không")</f>
        <v>Không</v>
      </c>
      <c r="N134" t="str">
        <f>IF(ISNUMBER(SEARCH(Table1[[#Headers],[17008]], C134)), "Có", "Không")</f>
        <v>Không</v>
      </c>
      <c r="O134" t="str">
        <f>IF(ISNUMBER(SEARCH(Table1[[#Headers],[17280]], C134)), "Có", "Không")</f>
        <v>Không</v>
      </c>
      <c r="P134" t="str">
        <f>IF(ISNUMBER(SEARCH(Table1[[#Headers],[17455]], C134)), "Có", "Không")</f>
        <v>Không</v>
      </c>
      <c r="Q134" t="str">
        <f>IF(ISNUMBER(SEARCH(Table1[[#Headers],[17416]], C134)), "Có", "Không")</f>
        <v>Không</v>
      </c>
      <c r="R134" t="str">
        <f>IF(ISNUMBER(SEARCH(Table1[[#Headers],[11840]], C134)), "Có", "Không")</f>
        <v>Không</v>
      </c>
      <c r="S134" t="str">
        <f>IF(ISNUMBER(SEARCH(Table1[[#Headers],[14369]], C134)), "Có", "Không")</f>
        <v>Không</v>
      </c>
      <c r="T134" t="str">
        <f>IF(ISNUMBER(SEARCH(Table1[[#Headers],[17432]], C134)), "Có", "Không")</f>
        <v>Không</v>
      </c>
      <c r="U134" s="10" t="str">
        <f>IF(ISNUMBER(SEARCH(Table1[[#Headers],[7516]], C134)), "Có", "Không")</f>
        <v>Không</v>
      </c>
    </row>
    <row r="135" spans="1:21" x14ac:dyDescent="0.3">
      <c r="A135" s="2" t="s">
        <v>164</v>
      </c>
      <c r="B135" s="1" t="s">
        <v>52</v>
      </c>
      <c r="C135" s="1" t="s">
        <v>188</v>
      </c>
      <c r="D135" s="1" t="str">
        <f t="shared" si="4"/>
        <v>Không</v>
      </c>
      <c r="E135" s="3" t="str">
        <f t="shared" si="5"/>
        <v>Không</v>
      </c>
      <c r="F135" s="1" t="str">
        <f>IF(ISNUMBER(SEARCH(Table1[[#Headers],[17080]], C135)), "Có", "Không")</f>
        <v>Không</v>
      </c>
      <c r="G135" s="1" t="str">
        <f>IF(ISNUMBER(SEARCH(Table1[[#Headers],[16202]], C135)), "Có", "Không")</f>
        <v>Không</v>
      </c>
      <c r="H135" t="str">
        <f>IF(ISNUMBER(SEARCH(Table1[[#Headers],[17421]], C135)), "Có", "Không")</f>
        <v>Không</v>
      </c>
      <c r="I135" t="str">
        <f>IF(ISNUMBER(SEARCH(Table1[[#Headers],[16336]], C135)), "Có", "Không")</f>
        <v>Không</v>
      </c>
      <c r="J135" t="str">
        <f>IF(ISNUMBER(SEARCH(Table1[[#Headers],[17397]], C135)), "Có", "Không")</f>
        <v>Không</v>
      </c>
      <c r="K135" t="str">
        <f>IF(ISNUMBER(SEARCH(Table1[[#Headers],[17428]], C135)), "Có", "Không")</f>
        <v>Không</v>
      </c>
      <c r="L135" t="str">
        <f>IF(ISNUMBER(SEARCH(Table1[[#Headers],[16573]], C135)), "Có", "Không")</f>
        <v>Không</v>
      </c>
      <c r="M135" t="str">
        <f>IF(ISNUMBER(SEARCH(Table1[[#Headers],[17419]], C135)), "Có", "Không")</f>
        <v>Không</v>
      </c>
      <c r="N135" t="str">
        <f>IF(ISNUMBER(SEARCH(Table1[[#Headers],[17008]], C135)), "Có", "Không")</f>
        <v>Không</v>
      </c>
      <c r="O135" t="str">
        <f>IF(ISNUMBER(SEARCH(Table1[[#Headers],[17280]], C135)), "Có", "Không")</f>
        <v>Không</v>
      </c>
      <c r="P135" t="str">
        <f>IF(ISNUMBER(SEARCH(Table1[[#Headers],[17455]], C135)), "Có", "Không")</f>
        <v>Không</v>
      </c>
      <c r="Q135" t="str">
        <f>IF(ISNUMBER(SEARCH(Table1[[#Headers],[17416]], C135)), "Có", "Không")</f>
        <v>Không</v>
      </c>
      <c r="R135" t="str">
        <f>IF(ISNUMBER(SEARCH(Table1[[#Headers],[11840]], C135)), "Có", "Không")</f>
        <v>Không</v>
      </c>
      <c r="S135" t="str">
        <f>IF(ISNUMBER(SEARCH(Table1[[#Headers],[14369]], C135)), "Có", "Không")</f>
        <v>Không</v>
      </c>
      <c r="T135" t="str">
        <f>IF(ISNUMBER(SEARCH(Table1[[#Headers],[17432]], C135)), "Có", "Không")</f>
        <v>Không</v>
      </c>
      <c r="U135" s="10" t="str">
        <f>IF(ISNUMBER(SEARCH(Table1[[#Headers],[7516]], C135)), "Có", "Không")</f>
        <v>Không</v>
      </c>
    </row>
    <row r="136" spans="1:21" x14ac:dyDescent="0.3">
      <c r="A136" s="2" t="s">
        <v>164</v>
      </c>
      <c r="B136" s="1" t="s">
        <v>133</v>
      </c>
      <c r="C136" s="1" t="s">
        <v>189</v>
      </c>
      <c r="D136" s="1" t="str">
        <f t="shared" si="4"/>
        <v>Không</v>
      </c>
      <c r="E136" s="3" t="str">
        <f t="shared" si="5"/>
        <v>Không</v>
      </c>
      <c r="F136" s="1" t="str">
        <f>IF(ISNUMBER(SEARCH(Table1[[#Headers],[17080]], C136)), "Có", "Không")</f>
        <v>Không</v>
      </c>
      <c r="G136" s="1" t="str">
        <f>IF(ISNUMBER(SEARCH(Table1[[#Headers],[16202]], C136)), "Có", "Không")</f>
        <v>Không</v>
      </c>
      <c r="H136" t="str">
        <f>IF(ISNUMBER(SEARCH(Table1[[#Headers],[17421]], C136)), "Có", "Không")</f>
        <v>Không</v>
      </c>
      <c r="I136" t="str">
        <f>IF(ISNUMBER(SEARCH(Table1[[#Headers],[16336]], C136)), "Có", "Không")</f>
        <v>Có</v>
      </c>
      <c r="J136" t="str">
        <f>IF(ISNUMBER(SEARCH(Table1[[#Headers],[17397]], C136)), "Có", "Không")</f>
        <v>Không</v>
      </c>
      <c r="K136" t="str">
        <f>IF(ISNUMBER(SEARCH(Table1[[#Headers],[17428]], C136)), "Có", "Không")</f>
        <v>Không</v>
      </c>
      <c r="L136" t="str">
        <f>IF(ISNUMBER(SEARCH(Table1[[#Headers],[16573]], C136)), "Có", "Không")</f>
        <v>Không</v>
      </c>
      <c r="M136" t="str">
        <f>IF(ISNUMBER(SEARCH(Table1[[#Headers],[17419]], C136)), "Có", "Không")</f>
        <v>Không</v>
      </c>
      <c r="N136" t="str">
        <f>IF(ISNUMBER(SEARCH(Table1[[#Headers],[17008]], C136)), "Có", "Không")</f>
        <v>Không</v>
      </c>
      <c r="O136" t="str">
        <f>IF(ISNUMBER(SEARCH(Table1[[#Headers],[17280]], C136)), "Có", "Không")</f>
        <v>Không</v>
      </c>
      <c r="P136" t="str">
        <f>IF(ISNUMBER(SEARCH(Table1[[#Headers],[17455]], C136)), "Có", "Không")</f>
        <v>Không</v>
      </c>
      <c r="Q136" t="str">
        <f>IF(ISNUMBER(SEARCH(Table1[[#Headers],[17416]], C136)), "Có", "Không")</f>
        <v>Không</v>
      </c>
      <c r="R136" t="str">
        <f>IF(ISNUMBER(SEARCH(Table1[[#Headers],[11840]], C136)), "Có", "Không")</f>
        <v>Không</v>
      </c>
      <c r="S136" t="str">
        <f>IF(ISNUMBER(SEARCH(Table1[[#Headers],[14369]], C136)), "Có", "Không")</f>
        <v>Không</v>
      </c>
      <c r="T136" t="str">
        <f>IF(ISNUMBER(SEARCH(Table1[[#Headers],[17432]], C136)), "Có", "Không")</f>
        <v>Không</v>
      </c>
      <c r="U136" s="10" t="str">
        <f>IF(ISNUMBER(SEARCH(Table1[[#Headers],[7516]], C136)), "Có", "Không")</f>
        <v>Không</v>
      </c>
    </row>
    <row r="137" spans="1:21" x14ac:dyDescent="0.3">
      <c r="A137" s="2" t="s">
        <v>164</v>
      </c>
      <c r="B137" s="1" t="s">
        <v>54</v>
      </c>
      <c r="C137" s="1">
        <v>3268</v>
      </c>
      <c r="D137" s="1" t="str">
        <f t="shared" si="4"/>
        <v>Không</v>
      </c>
      <c r="E137" s="3" t="str">
        <f t="shared" si="5"/>
        <v>Không</v>
      </c>
      <c r="F137" s="1" t="str">
        <f>IF(ISNUMBER(SEARCH(Table1[[#Headers],[17080]], C137)), "Có", "Không")</f>
        <v>Không</v>
      </c>
      <c r="G137" s="1" t="str">
        <f>IF(ISNUMBER(SEARCH(Table1[[#Headers],[16202]], C137)), "Có", "Không")</f>
        <v>Không</v>
      </c>
      <c r="H137" t="str">
        <f>IF(ISNUMBER(SEARCH(Table1[[#Headers],[17421]], C137)), "Có", "Không")</f>
        <v>Không</v>
      </c>
      <c r="I137" t="str">
        <f>IF(ISNUMBER(SEARCH(Table1[[#Headers],[16336]], C137)), "Có", "Không")</f>
        <v>Không</v>
      </c>
      <c r="J137" t="str">
        <f>IF(ISNUMBER(SEARCH(Table1[[#Headers],[17397]], C137)), "Có", "Không")</f>
        <v>Không</v>
      </c>
      <c r="K137" t="str">
        <f>IF(ISNUMBER(SEARCH(Table1[[#Headers],[17428]], C137)), "Có", "Không")</f>
        <v>Không</v>
      </c>
      <c r="L137" t="str">
        <f>IF(ISNUMBER(SEARCH(Table1[[#Headers],[16573]], C137)), "Có", "Không")</f>
        <v>Không</v>
      </c>
      <c r="M137" t="str">
        <f>IF(ISNUMBER(SEARCH(Table1[[#Headers],[17419]], C137)), "Có", "Không")</f>
        <v>Không</v>
      </c>
      <c r="N137" t="str">
        <f>IF(ISNUMBER(SEARCH(Table1[[#Headers],[17008]], C137)), "Có", "Không")</f>
        <v>Không</v>
      </c>
      <c r="O137" t="str">
        <f>IF(ISNUMBER(SEARCH(Table1[[#Headers],[17280]], C137)), "Có", "Không")</f>
        <v>Không</v>
      </c>
      <c r="P137" t="str">
        <f>IF(ISNUMBER(SEARCH(Table1[[#Headers],[17455]], C137)), "Có", "Không")</f>
        <v>Không</v>
      </c>
      <c r="Q137" t="str">
        <f>IF(ISNUMBER(SEARCH(Table1[[#Headers],[17416]], C137)), "Có", "Không")</f>
        <v>Không</v>
      </c>
      <c r="R137" t="str">
        <f>IF(ISNUMBER(SEARCH(Table1[[#Headers],[11840]], C137)), "Có", "Không")</f>
        <v>Không</v>
      </c>
      <c r="S137" t="str">
        <f>IF(ISNUMBER(SEARCH(Table1[[#Headers],[14369]], C137)), "Có", "Không")</f>
        <v>Không</v>
      </c>
      <c r="T137" t="str">
        <f>IF(ISNUMBER(SEARCH(Table1[[#Headers],[17432]], C137)), "Có", "Không")</f>
        <v>Không</v>
      </c>
      <c r="U137" s="10" t="str">
        <f>IF(ISNUMBER(SEARCH(Table1[[#Headers],[7516]], C137)), "Có", "Không")</f>
        <v>Không</v>
      </c>
    </row>
    <row r="138" spans="1:21" x14ac:dyDescent="0.3">
      <c r="A138" s="2" t="s">
        <v>164</v>
      </c>
      <c r="B138" s="1" t="s">
        <v>56</v>
      </c>
      <c r="C138" s="1" t="s">
        <v>190</v>
      </c>
      <c r="D138" s="1" t="str">
        <f t="shared" si="4"/>
        <v>Không</v>
      </c>
      <c r="E138" s="3" t="str">
        <f t="shared" si="5"/>
        <v>Không</v>
      </c>
      <c r="F138" s="1" t="str">
        <f>IF(ISNUMBER(SEARCH(Table1[[#Headers],[17080]], C138)), "Có", "Không")</f>
        <v>Không</v>
      </c>
      <c r="G138" s="1" t="str">
        <f>IF(ISNUMBER(SEARCH(Table1[[#Headers],[16202]], C138)), "Có", "Không")</f>
        <v>Không</v>
      </c>
      <c r="H138" t="str">
        <f>IF(ISNUMBER(SEARCH(Table1[[#Headers],[17421]], C138)), "Có", "Không")</f>
        <v>Không</v>
      </c>
      <c r="I138" t="str">
        <f>IF(ISNUMBER(SEARCH(Table1[[#Headers],[16336]], C138)), "Có", "Không")</f>
        <v>Có</v>
      </c>
      <c r="J138" t="str">
        <f>IF(ISNUMBER(SEARCH(Table1[[#Headers],[17397]], C138)), "Có", "Không")</f>
        <v>Không</v>
      </c>
      <c r="K138" t="str">
        <f>IF(ISNUMBER(SEARCH(Table1[[#Headers],[17428]], C138)), "Có", "Không")</f>
        <v>Không</v>
      </c>
      <c r="L138" t="str">
        <f>IF(ISNUMBER(SEARCH(Table1[[#Headers],[16573]], C138)), "Có", "Không")</f>
        <v>Không</v>
      </c>
      <c r="M138" t="str">
        <f>IF(ISNUMBER(SEARCH(Table1[[#Headers],[17419]], C138)), "Có", "Không")</f>
        <v>Không</v>
      </c>
      <c r="N138" t="str">
        <f>IF(ISNUMBER(SEARCH(Table1[[#Headers],[17008]], C138)), "Có", "Không")</f>
        <v>Không</v>
      </c>
      <c r="O138" t="str">
        <f>IF(ISNUMBER(SEARCH(Table1[[#Headers],[17280]], C138)), "Có", "Không")</f>
        <v>Không</v>
      </c>
      <c r="P138" t="str">
        <f>IF(ISNUMBER(SEARCH(Table1[[#Headers],[17455]], C138)), "Có", "Không")</f>
        <v>Không</v>
      </c>
      <c r="Q138" t="str">
        <f>IF(ISNUMBER(SEARCH(Table1[[#Headers],[17416]], C138)), "Có", "Không")</f>
        <v>Không</v>
      </c>
      <c r="R138" t="str">
        <f>IF(ISNUMBER(SEARCH(Table1[[#Headers],[11840]], C138)), "Có", "Không")</f>
        <v>Không</v>
      </c>
      <c r="S138" t="str">
        <f>IF(ISNUMBER(SEARCH(Table1[[#Headers],[14369]], C138)), "Có", "Không")</f>
        <v>Không</v>
      </c>
      <c r="T138" t="str">
        <f>IF(ISNUMBER(SEARCH(Table1[[#Headers],[17432]], C138)), "Có", "Không")</f>
        <v>Không</v>
      </c>
      <c r="U138" s="10" t="str">
        <f>IF(ISNUMBER(SEARCH(Table1[[#Headers],[7516]], C138)), "Có", "Không")</f>
        <v>Không</v>
      </c>
    </row>
    <row r="139" spans="1:21" x14ac:dyDescent="0.3">
      <c r="A139" s="2" t="s">
        <v>164</v>
      </c>
      <c r="B139" s="1" t="s">
        <v>137</v>
      </c>
      <c r="C139" s="1" t="s">
        <v>191</v>
      </c>
      <c r="D139" s="1" t="str">
        <f t="shared" si="4"/>
        <v>Không</v>
      </c>
      <c r="E139" s="3" t="str">
        <f t="shared" si="5"/>
        <v>Không</v>
      </c>
      <c r="F139" s="1" t="str">
        <f>IF(ISNUMBER(SEARCH(Table1[[#Headers],[17080]], C139)), "Có", "Không")</f>
        <v>Không</v>
      </c>
      <c r="G139" s="1" t="str">
        <f>IF(ISNUMBER(SEARCH(Table1[[#Headers],[16202]], C139)), "Có", "Không")</f>
        <v>Không</v>
      </c>
      <c r="H139" t="str">
        <f>IF(ISNUMBER(SEARCH(Table1[[#Headers],[17421]], C139)), "Có", "Không")</f>
        <v>Không</v>
      </c>
      <c r="I139" t="str">
        <f>IF(ISNUMBER(SEARCH(Table1[[#Headers],[16336]], C139)), "Có", "Không")</f>
        <v>Có</v>
      </c>
      <c r="J139" t="str">
        <f>IF(ISNUMBER(SEARCH(Table1[[#Headers],[17397]], C139)), "Có", "Không")</f>
        <v>Không</v>
      </c>
      <c r="K139" t="str">
        <f>IF(ISNUMBER(SEARCH(Table1[[#Headers],[17428]], C139)), "Có", "Không")</f>
        <v>Không</v>
      </c>
      <c r="L139" t="str">
        <f>IF(ISNUMBER(SEARCH(Table1[[#Headers],[16573]], C139)), "Có", "Không")</f>
        <v>Không</v>
      </c>
      <c r="M139" t="str">
        <f>IF(ISNUMBER(SEARCH(Table1[[#Headers],[17419]], C139)), "Có", "Không")</f>
        <v>Không</v>
      </c>
      <c r="N139" t="str">
        <f>IF(ISNUMBER(SEARCH(Table1[[#Headers],[17008]], C139)), "Có", "Không")</f>
        <v>Không</v>
      </c>
      <c r="O139" t="str">
        <f>IF(ISNUMBER(SEARCH(Table1[[#Headers],[17280]], C139)), "Có", "Không")</f>
        <v>Không</v>
      </c>
      <c r="P139" t="str">
        <f>IF(ISNUMBER(SEARCH(Table1[[#Headers],[17455]], C139)), "Có", "Không")</f>
        <v>Không</v>
      </c>
      <c r="Q139" t="str">
        <f>IF(ISNUMBER(SEARCH(Table1[[#Headers],[17416]], C139)), "Có", "Không")</f>
        <v>Không</v>
      </c>
      <c r="R139" t="str">
        <f>IF(ISNUMBER(SEARCH(Table1[[#Headers],[11840]], C139)), "Có", "Không")</f>
        <v>Không</v>
      </c>
      <c r="S139" t="str">
        <f>IF(ISNUMBER(SEARCH(Table1[[#Headers],[14369]], C139)), "Có", "Không")</f>
        <v>Không</v>
      </c>
      <c r="T139" t="str">
        <f>IF(ISNUMBER(SEARCH(Table1[[#Headers],[17432]], C139)), "Có", "Không")</f>
        <v>Không</v>
      </c>
      <c r="U139" s="10" t="str">
        <f>IF(ISNUMBER(SEARCH(Table1[[#Headers],[7516]], C139)), "Có", "Không")</f>
        <v>Không</v>
      </c>
    </row>
    <row r="140" spans="1:21" x14ac:dyDescent="0.3">
      <c r="A140" s="2" t="s">
        <v>164</v>
      </c>
      <c r="B140" s="1" t="s">
        <v>57</v>
      </c>
      <c r="C140" s="1" t="s">
        <v>192</v>
      </c>
      <c r="D140" s="1" t="str">
        <f t="shared" si="4"/>
        <v>Không</v>
      </c>
      <c r="E140" s="3" t="str">
        <f t="shared" si="5"/>
        <v>Không</v>
      </c>
      <c r="F140" s="1" t="str">
        <f>IF(ISNUMBER(SEARCH(Table1[[#Headers],[17080]], C140)), "Có", "Không")</f>
        <v>Không</v>
      </c>
      <c r="G140" s="1" t="str">
        <f>IF(ISNUMBER(SEARCH(Table1[[#Headers],[16202]], C140)), "Có", "Không")</f>
        <v>Không</v>
      </c>
      <c r="H140" t="str">
        <f>IF(ISNUMBER(SEARCH(Table1[[#Headers],[17421]], C140)), "Có", "Không")</f>
        <v>Không</v>
      </c>
      <c r="I140" t="str">
        <f>IF(ISNUMBER(SEARCH(Table1[[#Headers],[16336]], C140)), "Có", "Không")</f>
        <v>Có</v>
      </c>
      <c r="J140" t="str">
        <f>IF(ISNUMBER(SEARCH(Table1[[#Headers],[17397]], C140)), "Có", "Không")</f>
        <v>Không</v>
      </c>
      <c r="K140" t="str">
        <f>IF(ISNUMBER(SEARCH(Table1[[#Headers],[17428]], C140)), "Có", "Không")</f>
        <v>Không</v>
      </c>
      <c r="L140" t="str">
        <f>IF(ISNUMBER(SEARCH(Table1[[#Headers],[16573]], C140)), "Có", "Không")</f>
        <v>Không</v>
      </c>
      <c r="M140" t="str">
        <f>IF(ISNUMBER(SEARCH(Table1[[#Headers],[17419]], C140)), "Có", "Không")</f>
        <v>Không</v>
      </c>
      <c r="N140" t="str">
        <f>IF(ISNUMBER(SEARCH(Table1[[#Headers],[17008]], C140)), "Có", "Không")</f>
        <v>Không</v>
      </c>
      <c r="O140" t="str">
        <f>IF(ISNUMBER(SEARCH(Table1[[#Headers],[17280]], C140)), "Có", "Không")</f>
        <v>Không</v>
      </c>
      <c r="P140" t="str">
        <f>IF(ISNUMBER(SEARCH(Table1[[#Headers],[17455]], C140)), "Có", "Không")</f>
        <v>Không</v>
      </c>
      <c r="Q140" t="str">
        <f>IF(ISNUMBER(SEARCH(Table1[[#Headers],[17416]], C140)), "Có", "Không")</f>
        <v>Không</v>
      </c>
      <c r="R140" t="str">
        <f>IF(ISNUMBER(SEARCH(Table1[[#Headers],[11840]], C140)), "Có", "Không")</f>
        <v>Không</v>
      </c>
      <c r="S140" t="str">
        <f>IF(ISNUMBER(SEARCH(Table1[[#Headers],[14369]], C140)), "Có", "Không")</f>
        <v>Không</v>
      </c>
      <c r="T140" t="str">
        <f>IF(ISNUMBER(SEARCH(Table1[[#Headers],[17432]], C140)), "Có", "Không")</f>
        <v>Không</v>
      </c>
      <c r="U140" s="10" t="str">
        <f>IF(ISNUMBER(SEARCH(Table1[[#Headers],[7516]], C140)), "Có", "Không")</f>
        <v>Không</v>
      </c>
    </row>
    <row r="141" spans="1:21" x14ac:dyDescent="0.3">
      <c r="A141" s="2" t="s">
        <v>164</v>
      </c>
      <c r="B141" s="1" t="s">
        <v>59</v>
      </c>
      <c r="C141" s="1" t="s">
        <v>193</v>
      </c>
      <c r="D141" s="1" t="str">
        <f t="shared" si="4"/>
        <v>Không</v>
      </c>
      <c r="E141" s="3" t="str">
        <f t="shared" si="5"/>
        <v>Không</v>
      </c>
      <c r="F141" s="1" t="str">
        <f>IF(ISNUMBER(SEARCH(Table1[[#Headers],[17080]], C141)), "Có", "Không")</f>
        <v>Không</v>
      </c>
      <c r="G141" s="1" t="str">
        <f>IF(ISNUMBER(SEARCH(Table1[[#Headers],[16202]], C141)), "Có", "Không")</f>
        <v>Không</v>
      </c>
      <c r="H141" t="str">
        <f>IF(ISNUMBER(SEARCH(Table1[[#Headers],[17421]], C141)), "Có", "Không")</f>
        <v>Không</v>
      </c>
      <c r="I141" t="str">
        <f>IF(ISNUMBER(SEARCH(Table1[[#Headers],[16336]], C141)), "Có", "Không")</f>
        <v>Có</v>
      </c>
      <c r="J141" t="str">
        <f>IF(ISNUMBER(SEARCH(Table1[[#Headers],[17397]], C141)), "Có", "Không")</f>
        <v>Không</v>
      </c>
      <c r="K141" t="str">
        <f>IF(ISNUMBER(SEARCH(Table1[[#Headers],[17428]], C141)), "Có", "Không")</f>
        <v>Không</v>
      </c>
      <c r="L141" t="str">
        <f>IF(ISNUMBER(SEARCH(Table1[[#Headers],[16573]], C141)), "Có", "Không")</f>
        <v>Không</v>
      </c>
      <c r="M141" t="str">
        <f>IF(ISNUMBER(SEARCH(Table1[[#Headers],[17419]], C141)), "Có", "Không")</f>
        <v>Không</v>
      </c>
      <c r="N141" t="str">
        <f>IF(ISNUMBER(SEARCH(Table1[[#Headers],[17008]], C141)), "Có", "Không")</f>
        <v>Không</v>
      </c>
      <c r="O141" t="str">
        <f>IF(ISNUMBER(SEARCH(Table1[[#Headers],[17280]], C141)), "Có", "Không")</f>
        <v>Không</v>
      </c>
      <c r="P141" t="str">
        <f>IF(ISNUMBER(SEARCH(Table1[[#Headers],[17455]], C141)), "Có", "Không")</f>
        <v>Không</v>
      </c>
      <c r="Q141" t="str">
        <f>IF(ISNUMBER(SEARCH(Table1[[#Headers],[17416]], C141)), "Có", "Không")</f>
        <v>Không</v>
      </c>
      <c r="R141" t="str">
        <f>IF(ISNUMBER(SEARCH(Table1[[#Headers],[11840]], C141)), "Có", "Không")</f>
        <v>Không</v>
      </c>
      <c r="S141" t="str">
        <f>IF(ISNUMBER(SEARCH(Table1[[#Headers],[14369]], C141)), "Có", "Không")</f>
        <v>Không</v>
      </c>
      <c r="T141" t="str">
        <f>IF(ISNUMBER(SEARCH(Table1[[#Headers],[17432]], C141)), "Có", "Không")</f>
        <v>Không</v>
      </c>
      <c r="U141" s="10" t="str">
        <f>IF(ISNUMBER(SEARCH(Table1[[#Headers],[7516]], C141)), "Có", "Không")</f>
        <v>Không</v>
      </c>
    </row>
    <row r="142" spans="1:21" x14ac:dyDescent="0.3">
      <c r="A142" s="2" t="s">
        <v>164</v>
      </c>
      <c r="B142" s="1" t="s">
        <v>60</v>
      </c>
      <c r="C142" s="1" t="s">
        <v>194</v>
      </c>
      <c r="D142" s="1" t="str">
        <f t="shared" si="4"/>
        <v>Có</v>
      </c>
      <c r="E142" s="3" t="str">
        <f t="shared" si="5"/>
        <v>Không</v>
      </c>
      <c r="F142" s="1" t="str">
        <f>IF(ISNUMBER(SEARCH(Table1[[#Headers],[17080]], C142)), "Có", "Không")</f>
        <v>Không</v>
      </c>
      <c r="G142" s="1" t="str">
        <f>IF(ISNUMBER(SEARCH(Table1[[#Headers],[16202]], C142)), "Có", "Không")</f>
        <v>Có</v>
      </c>
      <c r="H142" t="str">
        <f>IF(ISNUMBER(SEARCH(Table1[[#Headers],[17421]], C142)), "Có", "Không")</f>
        <v>Không</v>
      </c>
      <c r="I142" t="str">
        <f>IF(ISNUMBER(SEARCH(Table1[[#Headers],[16336]], C142)), "Có", "Không")</f>
        <v>Không</v>
      </c>
      <c r="J142" t="str">
        <f>IF(ISNUMBER(SEARCH(Table1[[#Headers],[17397]], C142)), "Có", "Không")</f>
        <v>Không</v>
      </c>
      <c r="K142" t="str">
        <f>IF(ISNUMBER(SEARCH(Table1[[#Headers],[17428]], C142)), "Có", "Không")</f>
        <v>Không</v>
      </c>
      <c r="L142" t="str">
        <f>IF(ISNUMBER(SEARCH(Table1[[#Headers],[16573]], C142)), "Có", "Không")</f>
        <v>Không</v>
      </c>
      <c r="M142" t="str">
        <f>IF(ISNUMBER(SEARCH(Table1[[#Headers],[17419]], C142)), "Có", "Không")</f>
        <v>Không</v>
      </c>
      <c r="N142" t="str">
        <f>IF(ISNUMBER(SEARCH(Table1[[#Headers],[17008]], C142)), "Có", "Không")</f>
        <v>Không</v>
      </c>
      <c r="O142" t="str">
        <f>IF(ISNUMBER(SEARCH(Table1[[#Headers],[17280]], C142)), "Có", "Không")</f>
        <v>Có</v>
      </c>
      <c r="P142" t="str">
        <f>IF(ISNUMBER(SEARCH(Table1[[#Headers],[17455]], C142)), "Có", "Không")</f>
        <v>Không</v>
      </c>
      <c r="Q142" t="str">
        <f>IF(ISNUMBER(SEARCH(Table1[[#Headers],[17416]], C142)), "Có", "Không")</f>
        <v>Không</v>
      </c>
      <c r="R142" t="str">
        <f>IF(ISNUMBER(SEARCH(Table1[[#Headers],[11840]], C142)), "Có", "Không")</f>
        <v>Không</v>
      </c>
      <c r="S142" t="str">
        <f>IF(ISNUMBER(SEARCH(Table1[[#Headers],[14369]], C142)), "Có", "Không")</f>
        <v>Không</v>
      </c>
      <c r="T142" t="str">
        <f>IF(ISNUMBER(SEARCH(Table1[[#Headers],[17432]], C142)), "Có", "Không")</f>
        <v>Không</v>
      </c>
      <c r="U142" s="10" t="str">
        <f>IF(ISNUMBER(SEARCH(Table1[[#Headers],[7516]], C142)), "Có", "Không")</f>
        <v>Có</v>
      </c>
    </row>
    <row r="143" spans="1:21" x14ac:dyDescent="0.3">
      <c r="A143" s="2" t="s">
        <v>164</v>
      </c>
      <c r="B143" s="1" t="s">
        <v>62</v>
      </c>
      <c r="C143" s="1" t="s">
        <v>195</v>
      </c>
      <c r="D143" s="1" t="str">
        <f t="shared" si="4"/>
        <v>Có</v>
      </c>
      <c r="E143" s="3" t="str">
        <f t="shared" si="5"/>
        <v>Có</v>
      </c>
      <c r="F143" s="1" t="str">
        <f>IF(ISNUMBER(SEARCH(Table1[[#Headers],[17080]], C143)), "Có", "Không")</f>
        <v>Có</v>
      </c>
      <c r="G143" s="1" t="str">
        <f>IF(ISNUMBER(SEARCH(Table1[[#Headers],[16202]], C143)), "Có", "Không")</f>
        <v>Có</v>
      </c>
      <c r="H143" t="str">
        <f>IF(ISNUMBER(SEARCH(Table1[[#Headers],[17421]], C143)), "Có", "Không")</f>
        <v>Có</v>
      </c>
      <c r="I143" t="str">
        <f>IF(ISNUMBER(SEARCH(Table1[[#Headers],[16336]], C143)), "Có", "Không")</f>
        <v>Có</v>
      </c>
      <c r="J143" t="str">
        <f>IF(ISNUMBER(SEARCH(Table1[[#Headers],[17397]], C143)), "Có", "Không")</f>
        <v>Có</v>
      </c>
      <c r="K143" t="str">
        <f>IF(ISNUMBER(SEARCH(Table1[[#Headers],[17428]], C143)), "Có", "Không")</f>
        <v>Có</v>
      </c>
      <c r="L143" t="str">
        <f>IF(ISNUMBER(SEARCH(Table1[[#Headers],[16573]], C143)), "Có", "Không")</f>
        <v>Có</v>
      </c>
      <c r="M143" t="str">
        <f>IF(ISNUMBER(SEARCH(Table1[[#Headers],[17419]], C143)), "Có", "Không")</f>
        <v>Không</v>
      </c>
      <c r="N143" t="str">
        <f>IF(ISNUMBER(SEARCH(Table1[[#Headers],[17008]], C143)), "Có", "Không")</f>
        <v>Có</v>
      </c>
      <c r="O143" t="str">
        <f>IF(ISNUMBER(SEARCH(Table1[[#Headers],[17280]], C143)), "Có", "Không")</f>
        <v>Có</v>
      </c>
      <c r="P143" t="str">
        <f>IF(ISNUMBER(SEARCH(Table1[[#Headers],[17455]], C143)), "Có", "Không")</f>
        <v>Không</v>
      </c>
      <c r="Q143" t="str">
        <f>IF(ISNUMBER(SEARCH(Table1[[#Headers],[17416]], C143)), "Có", "Không")</f>
        <v>Có</v>
      </c>
      <c r="R143" t="str">
        <f>IF(ISNUMBER(SEARCH(Table1[[#Headers],[11840]], C143)), "Có", "Không")</f>
        <v>Có</v>
      </c>
      <c r="S143" t="str">
        <f>IF(ISNUMBER(SEARCH(Table1[[#Headers],[14369]], C143)), "Có", "Không")</f>
        <v>Không</v>
      </c>
      <c r="T143" t="str">
        <f>IF(ISNUMBER(SEARCH(Table1[[#Headers],[17432]], C143)), "Có", "Không")</f>
        <v>Có</v>
      </c>
      <c r="U143" s="10" t="str">
        <f>IF(ISNUMBER(SEARCH(Table1[[#Headers],[7516]], C143)), "Có", "Không")</f>
        <v>Có</v>
      </c>
    </row>
    <row r="144" spans="1:21" x14ac:dyDescent="0.3">
      <c r="A144" s="2" t="s">
        <v>164</v>
      </c>
      <c r="B144" s="1" t="s">
        <v>64</v>
      </c>
      <c r="C144" s="1" t="s">
        <v>196</v>
      </c>
      <c r="D144" s="1" t="str">
        <f t="shared" si="4"/>
        <v>Có</v>
      </c>
      <c r="E144" s="3" t="str">
        <f t="shared" si="5"/>
        <v>Có</v>
      </c>
      <c r="F144" s="1" t="str">
        <f>IF(ISNUMBER(SEARCH(Table1[[#Headers],[17080]], C144)), "Có", "Không")</f>
        <v>Có</v>
      </c>
      <c r="G144" s="1" t="str">
        <f>IF(ISNUMBER(SEARCH(Table1[[#Headers],[16202]], C144)), "Có", "Không")</f>
        <v>Có</v>
      </c>
      <c r="H144" t="str">
        <f>IF(ISNUMBER(SEARCH(Table1[[#Headers],[17421]], C144)), "Có", "Không")</f>
        <v>Có</v>
      </c>
      <c r="I144" t="str">
        <f>IF(ISNUMBER(SEARCH(Table1[[#Headers],[16336]], C144)), "Có", "Không")</f>
        <v>Có</v>
      </c>
      <c r="J144" t="str">
        <f>IF(ISNUMBER(SEARCH(Table1[[#Headers],[17397]], C144)), "Có", "Không")</f>
        <v>Có</v>
      </c>
      <c r="K144" t="str">
        <f>IF(ISNUMBER(SEARCH(Table1[[#Headers],[17428]], C144)), "Có", "Không")</f>
        <v>Có</v>
      </c>
      <c r="L144" t="str">
        <f>IF(ISNUMBER(SEARCH(Table1[[#Headers],[16573]], C144)), "Có", "Không")</f>
        <v>Có</v>
      </c>
      <c r="M144" t="str">
        <f>IF(ISNUMBER(SEARCH(Table1[[#Headers],[17419]], C144)), "Có", "Không")</f>
        <v>Không</v>
      </c>
      <c r="N144" t="str">
        <f>IF(ISNUMBER(SEARCH(Table1[[#Headers],[17008]], C144)), "Có", "Không")</f>
        <v>Có</v>
      </c>
      <c r="O144" t="str">
        <f>IF(ISNUMBER(SEARCH(Table1[[#Headers],[17280]], C144)), "Có", "Không")</f>
        <v>Có</v>
      </c>
      <c r="P144" t="str">
        <f>IF(ISNUMBER(SEARCH(Table1[[#Headers],[17455]], C144)), "Có", "Không")</f>
        <v>Không</v>
      </c>
      <c r="Q144" t="str">
        <f>IF(ISNUMBER(SEARCH(Table1[[#Headers],[17416]], C144)), "Có", "Không")</f>
        <v>Có</v>
      </c>
      <c r="R144" t="str">
        <f>IF(ISNUMBER(SEARCH(Table1[[#Headers],[11840]], C144)), "Có", "Không")</f>
        <v>Có</v>
      </c>
      <c r="S144" t="str">
        <f>IF(ISNUMBER(SEARCH(Table1[[#Headers],[14369]], C144)), "Có", "Không")</f>
        <v>Không</v>
      </c>
      <c r="T144" t="str">
        <f>IF(ISNUMBER(SEARCH(Table1[[#Headers],[17432]], C144)), "Có", "Không")</f>
        <v>Có</v>
      </c>
      <c r="U144" s="10" t="str">
        <f>IF(ISNUMBER(SEARCH(Table1[[#Headers],[7516]], C144)), "Có", "Không")</f>
        <v>Có</v>
      </c>
    </row>
    <row r="145" spans="1:21" x14ac:dyDescent="0.3">
      <c r="A145" s="2" t="s">
        <v>164</v>
      </c>
      <c r="B145" s="1" t="s">
        <v>66</v>
      </c>
      <c r="C145" s="1" t="s">
        <v>197</v>
      </c>
      <c r="D145" s="1" t="str">
        <f t="shared" si="4"/>
        <v>Có</v>
      </c>
      <c r="E145" s="3" t="str">
        <f t="shared" si="5"/>
        <v>Không</v>
      </c>
      <c r="F145" s="1" t="str">
        <f>IF(ISNUMBER(SEARCH(Table1[[#Headers],[17080]], C145)), "Có", "Không")</f>
        <v>Có</v>
      </c>
      <c r="G145" s="1" t="str">
        <f>IF(ISNUMBER(SEARCH(Table1[[#Headers],[16202]], C145)), "Có", "Không")</f>
        <v>Có</v>
      </c>
      <c r="H145" t="str">
        <f>IF(ISNUMBER(SEARCH(Table1[[#Headers],[17421]], C145)), "Có", "Không")</f>
        <v>Có</v>
      </c>
      <c r="I145" t="str">
        <f>IF(ISNUMBER(SEARCH(Table1[[#Headers],[16336]], C145)), "Có", "Không")</f>
        <v>Có</v>
      </c>
      <c r="J145" t="str">
        <f>IF(ISNUMBER(SEARCH(Table1[[#Headers],[17397]], C145)), "Có", "Không")</f>
        <v>Không</v>
      </c>
      <c r="K145" t="str">
        <f>IF(ISNUMBER(SEARCH(Table1[[#Headers],[17428]], C145)), "Có", "Không")</f>
        <v>Có</v>
      </c>
      <c r="L145" t="str">
        <f>IF(ISNUMBER(SEARCH(Table1[[#Headers],[16573]], C145)), "Có", "Không")</f>
        <v>Có</v>
      </c>
      <c r="M145" t="str">
        <f>IF(ISNUMBER(SEARCH(Table1[[#Headers],[17419]], C145)), "Có", "Không")</f>
        <v>Không</v>
      </c>
      <c r="N145" t="str">
        <f>IF(ISNUMBER(SEARCH(Table1[[#Headers],[17008]], C145)), "Có", "Không")</f>
        <v>Có</v>
      </c>
      <c r="O145" t="str">
        <f>IF(ISNUMBER(SEARCH(Table1[[#Headers],[17280]], C145)), "Có", "Không")</f>
        <v>Có</v>
      </c>
      <c r="P145" t="str">
        <f>IF(ISNUMBER(SEARCH(Table1[[#Headers],[17455]], C145)), "Có", "Không")</f>
        <v>Không</v>
      </c>
      <c r="Q145" t="str">
        <f>IF(ISNUMBER(SEARCH(Table1[[#Headers],[17416]], C145)), "Có", "Không")</f>
        <v>Không</v>
      </c>
      <c r="R145" t="str">
        <f>IF(ISNUMBER(SEARCH(Table1[[#Headers],[11840]], C145)), "Có", "Không")</f>
        <v>Có</v>
      </c>
      <c r="S145" t="str">
        <f>IF(ISNUMBER(SEARCH(Table1[[#Headers],[14369]], C145)), "Có", "Không")</f>
        <v>Không</v>
      </c>
      <c r="T145" t="str">
        <f>IF(ISNUMBER(SEARCH(Table1[[#Headers],[17432]], C145)), "Có", "Không")</f>
        <v>Không</v>
      </c>
      <c r="U145" s="10" t="str">
        <f>IF(ISNUMBER(SEARCH(Table1[[#Headers],[7516]], C145)), "Có", "Không")</f>
        <v>Có</v>
      </c>
    </row>
    <row r="146" spans="1:21" x14ac:dyDescent="0.3">
      <c r="A146" s="2" t="s">
        <v>164</v>
      </c>
      <c r="B146" s="1" t="s">
        <v>68</v>
      </c>
      <c r="C146" s="1" t="s">
        <v>198</v>
      </c>
      <c r="D146" s="1" t="str">
        <f t="shared" si="4"/>
        <v>Có</v>
      </c>
      <c r="E146" s="3" t="str">
        <f t="shared" si="5"/>
        <v>Không</v>
      </c>
      <c r="F146" s="1" t="str">
        <f>IF(ISNUMBER(SEARCH(Table1[[#Headers],[17080]], C146)), "Có", "Không")</f>
        <v>Có</v>
      </c>
      <c r="G146" s="1" t="str">
        <f>IF(ISNUMBER(SEARCH(Table1[[#Headers],[16202]], C146)), "Có", "Không")</f>
        <v>Có</v>
      </c>
      <c r="H146" t="str">
        <f>IF(ISNUMBER(SEARCH(Table1[[#Headers],[17421]], C146)), "Có", "Không")</f>
        <v>Có</v>
      </c>
      <c r="I146" t="str">
        <f>IF(ISNUMBER(SEARCH(Table1[[#Headers],[16336]], C146)), "Có", "Không")</f>
        <v>Có</v>
      </c>
      <c r="J146" t="str">
        <f>IF(ISNUMBER(SEARCH(Table1[[#Headers],[17397]], C146)), "Có", "Không")</f>
        <v>Không</v>
      </c>
      <c r="K146" t="str">
        <f>IF(ISNUMBER(SEARCH(Table1[[#Headers],[17428]], C146)), "Có", "Không")</f>
        <v>Có</v>
      </c>
      <c r="L146" t="str">
        <f>IF(ISNUMBER(SEARCH(Table1[[#Headers],[16573]], C146)), "Có", "Không")</f>
        <v>Có</v>
      </c>
      <c r="M146" t="str">
        <f>IF(ISNUMBER(SEARCH(Table1[[#Headers],[17419]], C146)), "Có", "Không")</f>
        <v>Không</v>
      </c>
      <c r="N146" t="str">
        <f>IF(ISNUMBER(SEARCH(Table1[[#Headers],[17008]], C146)), "Có", "Không")</f>
        <v>Có</v>
      </c>
      <c r="O146" t="str">
        <f>IF(ISNUMBER(SEARCH(Table1[[#Headers],[17280]], C146)), "Có", "Không")</f>
        <v>Có</v>
      </c>
      <c r="P146" t="str">
        <f>IF(ISNUMBER(SEARCH(Table1[[#Headers],[17455]], C146)), "Có", "Không")</f>
        <v>Không</v>
      </c>
      <c r="Q146" t="str">
        <f>IF(ISNUMBER(SEARCH(Table1[[#Headers],[17416]], C146)), "Có", "Không")</f>
        <v>Không</v>
      </c>
      <c r="R146" t="str">
        <f>IF(ISNUMBER(SEARCH(Table1[[#Headers],[11840]], C146)), "Có", "Không")</f>
        <v>Có</v>
      </c>
      <c r="S146" t="str">
        <f>IF(ISNUMBER(SEARCH(Table1[[#Headers],[14369]], C146)), "Có", "Không")</f>
        <v>Không</v>
      </c>
      <c r="T146" t="str">
        <f>IF(ISNUMBER(SEARCH(Table1[[#Headers],[17432]], C146)), "Có", "Không")</f>
        <v>Không</v>
      </c>
      <c r="U146" s="10" t="str">
        <f>IF(ISNUMBER(SEARCH(Table1[[#Headers],[7516]], C146)), "Có", "Không")</f>
        <v>Có</v>
      </c>
    </row>
    <row r="147" spans="1:21" x14ac:dyDescent="0.3">
      <c r="A147" s="2" t="s">
        <v>164</v>
      </c>
      <c r="B147" s="1" t="s">
        <v>70</v>
      </c>
      <c r="C147" s="1" t="s">
        <v>199</v>
      </c>
      <c r="D147" s="1" t="str">
        <f t="shared" si="4"/>
        <v>Có</v>
      </c>
      <c r="E147" s="3" t="str">
        <f t="shared" si="5"/>
        <v>Không</v>
      </c>
      <c r="F147" s="1" t="str">
        <f>IF(ISNUMBER(SEARCH(Table1[[#Headers],[17080]], C147)), "Có", "Không")</f>
        <v>Có</v>
      </c>
      <c r="G147" s="1" t="str">
        <f>IF(ISNUMBER(SEARCH(Table1[[#Headers],[16202]], C147)), "Có", "Không")</f>
        <v>Có</v>
      </c>
      <c r="H147" t="str">
        <f>IF(ISNUMBER(SEARCH(Table1[[#Headers],[17421]], C147)), "Có", "Không")</f>
        <v>Có</v>
      </c>
      <c r="I147" t="str">
        <f>IF(ISNUMBER(SEARCH(Table1[[#Headers],[16336]], C147)), "Có", "Không")</f>
        <v>Có</v>
      </c>
      <c r="J147" t="str">
        <f>IF(ISNUMBER(SEARCH(Table1[[#Headers],[17397]], C147)), "Có", "Không")</f>
        <v>Không</v>
      </c>
      <c r="K147" t="str">
        <f>IF(ISNUMBER(SEARCH(Table1[[#Headers],[17428]], C147)), "Có", "Không")</f>
        <v>Có</v>
      </c>
      <c r="L147" t="str">
        <f>IF(ISNUMBER(SEARCH(Table1[[#Headers],[16573]], C147)), "Có", "Không")</f>
        <v>Có</v>
      </c>
      <c r="M147" t="str">
        <f>IF(ISNUMBER(SEARCH(Table1[[#Headers],[17419]], C147)), "Có", "Không")</f>
        <v>Không</v>
      </c>
      <c r="N147" t="str">
        <f>IF(ISNUMBER(SEARCH(Table1[[#Headers],[17008]], C147)), "Có", "Không")</f>
        <v>Có</v>
      </c>
      <c r="O147" t="str">
        <f>IF(ISNUMBER(SEARCH(Table1[[#Headers],[17280]], C147)), "Có", "Không")</f>
        <v>Có</v>
      </c>
      <c r="P147" t="str">
        <f>IF(ISNUMBER(SEARCH(Table1[[#Headers],[17455]], C147)), "Có", "Không")</f>
        <v>Không</v>
      </c>
      <c r="Q147" t="str">
        <f>IF(ISNUMBER(SEARCH(Table1[[#Headers],[17416]], C147)), "Có", "Không")</f>
        <v>Không</v>
      </c>
      <c r="R147" t="str">
        <f>IF(ISNUMBER(SEARCH(Table1[[#Headers],[11840]], C147)), "Có", "Không")</f>
        <v>Có</v>
      </c>
      <c r="S147" t="str">
        <f>IF(ISNUMBER(SEARCH(Table1[[#Headers],[14369]], C147)), "Có", "Không")</f>
        <v>Không</v>
      </c>
      <c r="T147" t="str">
        <f>IF(ISNUMBER(SEARCH(Table1[[#Headers],[17432]], C147)), "Có", "Không")</f>
        <v>Không</v>
      </c>
      <c r="U147" s="10" t="str">
        <f>IF(ISNUMBER(SEARCH(Table1[[#Headers],[7516]], C147)), "Có", "Không")</f>
        <v>Có</v>
      </c>
    </row>
    <row r="148" spans="1:21" x14ac:dyDescent="0.3">
      <c r="A148" s="2" t="s">
        <v>164</v>
      </c>
      <c r="B148" s="1" t="s">
        <v>72</v>
      </c>
      <c r="C148" s="1" t="s">
        <v>200</v>
      </c>
      <c r="D148" s="1" t="str">
        <f t="shared" si="4"/>
        <v>Không</v>
      </c>
      <c r="E148" s="3" t="str">
        <f t="shared" si="5"/>
        <v>Không</v>
      </c>
      <c r="F148" s="1" t="str">
        <f>IF(ISNUMBER(SEARCH(Table1[[#Headers],[17080]], C148)), "Có", "Không")</f>
        <v>Có</v>
      </c>
      <c r="G148" s="1" t="str">
        <f>IF(ISNUMBER(SEARCH(Table1[[#Headers],[16202]], C148)), "Có", "Không")</f>
        <v>Có</v>
      </c>
      <c r="H148" t="str">
        <f>IF(ISNUMBER(SEARCH(Table1[[#Headers],[17421]], C148)), "Có", "Không")</f>
        <v>Không</v>
      </c>
      <c r="I148" t="str">
        <f>IF(ISNUMBER(SEARCH(Table1[[#Headers],[16336]], C148)), "Có", "Không")</f>
        <v>Có</v>
      </c>
      <c r="J148" t="str">
        <f>IF(ISNUMBER(SEARCH(Table1[[#Headers],[17397]], C148)), "Có", "Không")</f>
        <v>Có</v>
      </c>
      <c r="K148" t="str">
        <f>IF(ISNUMBER(SEARCH(Table1[[#Headers],[17428]], C148)), "Có", "Không")</f>
        <v>Không</v>
      </c>
      <c r="L148" t="str">
        <f>IF(ISNUMBER(SEARCH(Table1[[#Headers],[16573]], C148)), "Có", "Không")</f>
        <v>Không</v>
      </c>
      <c r="M148" t="str">
        <f>IF(ISNUMBER(SEARCH(Table1[[#Headers],[17419]], C148)), "Có", "Không")</f>
        <v>Không</v>
      </c>
      <c r="N148" t="str">
        <f>IF(ISNUMBER(SEARCH(Table1[[#Headers],[17008]], C148)), "Có", "Không")</f>
        <v>Không</v>
      </c>
      <c r="O148" t="str">
        <f>IF(ISNUMBER(SEARCH(Table1[[#Headers],[17280]], C148)), "Có", "Không")</f>
        <v>Có</v>
      </c>
      <c r="P148" t="str">
        <f>IF(ISNUMBER(SEARCH(Table1[[#Headers],[17455]], C148)), "Có", "Không")</f>
        <v>Không</v>
      </c>
      <c r="Q148" t="str">
        <f>IF(ISNUMBER(SEARCH(Table1[[#Headers],[17416]], C148)), "Có", "Không")</f>
        <v>Không</v>
      </c>
      <c r="R148" t="str">
        <f>IF(ISNUMBER(SEARCH(Table1[[#Headers],[11840]], C148)), "Có", "Không")</f>
        <v>Không</v>
      </c>
      <c r="S148" t="str">
        <f>IF(ISNUMBER(SEARCH(Table1[[#Headers],[14369]], C148)), "Có", "Không")</f>
        <v>Không</v>
      </c>
      <c r="T148" t="str">
        <f>IF(ISNUMBER(SEARCH(Table1[[#Headers],[17432]], C148)), "Có", "Không")</f>
        <v>Có</v>
      </c>
      <c r="U148" s="10" t="str">
        <f>IF(ISNUMBER(SEARCH(Table1[[#Headers],[7516]], C148)), "Có", "Không")</f>
        <v>Không</v>
      </c>
    </row>
    <row r="149" spans="1:21" x14ac:dyDescent="0.3">
      <c r="A149" s="2" t="s">
        <v>164</v>
      </c>
      <c r="B149" s="1" t="s">
        <v>74</v>
      </c>
      <c r="C149" s="1" t="s">
        <v>201</v>
      </c>
      <c r="D149" s="1" t="str">
        <f t="shared" si="4"/>
        <v>Không</v>
      </c>
      <c r="E149" s="3" t="str">
        <f t="shared" si="5"/>
        <v>Không</v>
      </c>
      <c r="F149" s="1" t="str">
        <f>IF(ISNUMBER(SEARCH(Table1[[#Headers],[17080]], C149)), "Có", "Không")</f>
        <v>Không</v>
      </c>
      <c r="G149" s="1" t="str">
        <f>IF(ISNUMBER(SEARCH(Table1[[#Headers],[16202]], C149)), "Có", "Không")</f>
        <v>Có</v>
      </c>
      <c r="H149" t="str">
        <f>IF(ISNUMBER(SEARCH(Table1[[#Headers],[17421]], C149)), "Có", "Không")</f>
        <v>Không</v>
      </c>
      <c r="I149" t="str">
        <f>IF(ISNUMBER(SEARCH(Table1[[#Headers],[16336]], C149)), "Có", "Không")</f>
        <v>Có</v>
      </c>
      <c r="J149" t="str">
        <f>IF(ISNUMBER(SEARCH(Table1[[#Headers],[17397]], C149)), "Có", "Không")</f>
        <v>Không</v>
      </c>
      <c r="K149" t="str">
        <f>IF(ISNUMBER(SEARCH(Table1[[#Headers],[17428]], C149)), "Có", "Không")</f>
        <v>Không</v>
      </c>
      <c r="L149" t="str">
        <f>IF(ISNUMBER(SEARCH(Table1[[#Headers],[16573]], C149)), "Có", "Không")</f>
        <v>Không</v>
      </c>
      <c r="M149" t="str">
        <f>IF(ISNUMBER(SEARCH(Table1[[#Headers],[17419]], C149)), "Có", "Không")</f>
        <v>Không</v>
      </c>
      <c r="N149" t="str">
        <f>IF(ISNUMBER(SEARCH(Table1[[#Headers],[17008]], C149)), "Có", "Không")</f>
        <v>Không</v>
      </c>
      <c r="O149" t="str">
        <f>IF(ISNUMBER(SEARCH(Table1[[#Headers],[17280]], C149)), "Có", "Không")</f>
        <v>Có</v>
      </c>
      <c r="P149" t="str">
        <f>IF(ISNUMBER(SEARCH(Table1[[#Headers],[17455]], C149)), "Có", "Không")</f>
        <v>Không</v>
      </c>
      <c r="Q149" t="str">
        <f>IF(ISNUMBER(SEARCH(Table1[[#Headers],[17416]], C149)), "Có", "Không")</f>
        <v>Không</v>
      </c>
      <c r="R149" t="str">
        <f>IF(ISNUMBER(SEARCH(Table1[[#Headers],[11840]], C149)), "Có", "Không")</f>
        <v>Không</v>
      </c>
      <c r="S149" t="str">
        <f>IF(ISNUMBER(SEARCH(Table1[[#Headers],[14369]], C149)), "Có", "Không")</f>
        <v>Không</v>
      </c>
      <c r="T149" t="str">
        <f>IF(ISNUMBER(SEARCH(Table1[[#Headers],[17432]], C149)), "Có", "Không")</f>
        <v>Không</v>
      </c>
      <c r="U149" s="10" t="str">
        <f>IF(ISNUMBER(SEARCH(Table1[[#Headers],[7516]], C149)), "Có", "Không")</f>
        <v>Không</v>
      </c>
    </row>
    <row r="150" spans="1:21" x14ac:dyDescent="0.3">
      <c r="A150" s="2" t="s">
        <v>164</v>
      </c>
      <c r="B150" s="1" t="s">
        <v>76</v>
      </c>
      <c r="C150" s="1" t="s">
        <v>202</v>
      </c>
      <c r="D150" s="1" t="str">
        <f t="shared" si="4"/>
        <v>Không</v>
      </c>
      <c r="E150" s="3" t="str">
        <f t="shared" si="5"/>
        <v>Không</v>
      </c>
      <c r="F150" s="1" t="str">
        <f>IF(ISNUMBER(SEARCH(Table1[[#Headers],[17080]], C150)), "Có", "Không")</f>
        <v>Có</v>
      </c>
      <c r="G150" s="1" t="str">
        <f>IF(ISNUMBER(SEARCH(Table1[[#Headers],[16202]], C150)), "Có", "Không")</f>
        <v>Không</v>
      </c>
      <c r="H150" t="str">
        <f>IF(ISNUMBER(SEARCH(Table1[[#Headers],[17421]], C150)), "Có", "Không")</f>
        <v>Không</v>
      </c>
      <c r="I150" t="str">
        <f>IF(ISNUMBER(SEARCH(Table1[[#Headers],[16336]], C150)), "Có", "Không")</f>
        <v>Có</v>
      </c>
      <c r="J150" t="str">
        <f>IF(ISNUMBER(SEARCH(Table1[[#Headers],[17397]], C150)), "Có", "Không")</f>
        <v>Không</v>
      </c>
      <c r="K150" t="str">
        <f>IF(ISNUMBER(SEARCH(Table1[[#Headers],[17428]], C150)), "Có", "Không")</f>
        <v>Không</v>
      </c>
      <c r="L150" t="str">
        <f>IF(ISNUMBER(SEARCH(Table1[[#Headers],[16573]], C150)), "Có", "Không")</f>
        <v>Không</v>
      </c>
      <c r="M150" t="str">
        <f>IF(ISNUMBER(SEARCH(Table1[[#Headers],[17419]], C150)), "Có", "Không")</f>
        <v>Không</v>
      </c>
      <c r="N150" t="str">
        <f>IF(ISNUMBER(SEARCH(Table1[[#Headers],[17008]], C150)), "Có", "Không")</f>
        <v>Không</v>
      </c>
      <c r="O150" t="str">
        <f>IF(ISNUMBER(SEARCH(Table1[[#Headers],[17280]], C150)), "Có", "Không")</f>
        <v>Có</v>
      </c>
      <c r="P150" t="str">
        <f>IF(ISNUMBER(SEARCH(Table1[[#Headers],[17455]], C150)), "Có", "Không")</f>
        <v>Không</v>
      </c>
      <c r="Q150" t="str">
        <f>IF(ISNUMBER(SEARCH(Table1[[#Headers],[17416]], C150)), "Có", "Không")</f>
        <v>Không</v>
      </c>
      <c r="R150" t="str">
        <f>IF(ISNUMBER(SEARCH(Table1[[#Headers],[11840]], C150)), "Có", "Không")</f>
        <v>Có</v>
      </c>
      <c r="S150" t="str">
        <f>IF(ISNUMBER(SEARCH(Table1[[#Headers],[14369]], C150)), "Có", "Không")</f>
        <v>Không</v>
      </c>
      <c r="T150" t="str">
        <f>IF(ISNUMBER(SEARCH(Table1[[#Headers],[17432]], C150)), "Có", "Không")</f>
        <v>Không</v>
      </c>
      <c r="U150" s="10" t="str">
        <f>IF(ISNUMBER(SEARCH(Table1[[#Headers],[7516]], C150)), "Có", "Không")</f>
        <v>Có</v>
      </c>
    </row>
    <row r="151" spans="1:21" x14ac:dyDescent="0.3">
      <c r="A151" s="2" t="s">
        <v>164</v>
      </c>
      <c r="B151" s="1" t="s">
        <v>78</v>
      </c>
      <c r="C151" s="1" t="s">
        <v>203</v>
      </c>
      <c r="D151" s="1" t="str">
        <f t="shared" si="4"/>
        <v>Có</v>
      </c>
      <c r="E151" s="3" t="str">
        <f t="shared" si="5"/>
        <v>Có</v>
      </c>
      <c r="F151" s="1" t="str">
        <f>IF(ISNUMBER(SEARCH(Table1[[#Headers],[17080]], C151)), "Có", "Không")</f>
        <v>Có</v>
      </c>
      <c r="G151" s="1" t="str">
        <f>IF(ISNUMBER(SEARCH(Table1[[#Headers],[16202]], C151)), "Có", "Không")</f>
        <v>Có</v>
      </c>
      <c r="H151" t="str">
        <f>IF(ISNUMBER(SEARCH(Table1[[#Headers],[17421]], C151)), "Có", "Không")</f>
        <v>Có</v>
      </c>
      <c r="I151" t="str">
        <f>IF(ISNUMBER(SEARCH(Table1[[#Headers],[16336]], C151)), "Có", "Không")</f>
        <v>Có</v>
      </c>
      <c r="J151" t="str">
        <f>IF(ISNUMBER(SEARCH(Table1[[#Headers],[17397]], C151)), "Có", "Không")</f>
        <v>Có</v>
      </c>
      <c r="K151" t="str">
        <f>IF(ISNUMBER(SEARCH(Table1[[#Headers],[17428]], C151)), "Có", "Không")</f>
        <v>Không</v>
      </c>
      <c r="L151" t="str">
        <f>IF(ISNUMBER(SEARCH(Table1[[#Headers],[16573]], C151)), "Có", "Không")</f>
        <v>Không</v>
      </c>
      <c r="M151" t="str">
        <f>IF(ISNUMBER(SEARCH(Table1[[#Headers],[17419]], C151)), "Có", "Không")</f>
        <v>Không</v>
      </c>
      <c r="N151" t="str">
        <f>IF(ISNUMBER(SEARCH(Table1[[#Headers],[17008]], C151)), "Có", "Không")</f>
        <v>Không</v>
      </c>
      <c r="O151" t="str">
        <f>IF(ISNUMBER(SEARCH(Table1[[#Headers],[17280]], C151)), "Có", "Không")</f>
        <v>Có</v>
      </c>
      <c r="P151" t="str">
        <f>IF(ISNUMBER(SEARCH(Table1[[#Headers],[17455]], C151)), "Có", "Không")</f>
        <v>Không</v>
      </c>
      <c r="Q151" t="str">
        <f>IF(ISNUMBER(SEARCH(Table1[[#Headers],[17416]], C151)), "Có", "Không")</f>
        <v>Không</v>
      </c>
      <c r="R151" t="str">
        <f>IF(ISNUMBER(SEARCH(Table1[[#Headers],[11840]], C151)), "Có", "Không")</f>
        <v>Có</v>
      </c>
      <c r="S151" t="str">
        <f>IF(ISNUMBER(SEARCH(Table1[[#Headers],[14369]], C151)), "Có", "Không")</f>
        <v>Không</v>
      </c>
      <c r="T151" t="str">
        <f>IF(ISNUMBER(SEARCH(Table1[[#Headers],[17432]], C151)), "Có", "Không")</f>
        <v>Có</v>
      </c>
      <c r="U151" s="10" t="str">
        <f>IF(ISNUMBER(SEARCH(Table1[[#Headers],[7516]], C151)), "Có", "Không")</f>
        <v>Có</v>
      </c>
    </row>
    <row r="152" spans="1:21" x14ac:dyDescent="0.3">
      <c r="A152" s="2" t="s">
        <v>164</v>
      </c>
      <c r="B152" s="1" t="s">
        <v>80</v>
      </c>
      <c r="C152" s="1" t="s">
        <v>204</v>
      </c>
      <c r="D152" s="1" t="str">
        <f t="shared" si="4"/>
        <v>Có</v>
      </c>
      <c r="E152" s="3" t="str">
        <f t="shared" si="5"/>
        <v>Có</v>
      </c>
      <c r="F152" s="1" t="str">
        <f>IF(ISNUMBER(SEARCH(Table1[[#Headers],[17080]], C152)), "Có", "Không")</f>
        <v>Có</v>
      </c>
      <c r="G152" s="1" t="str">
        <f>IF(ISNUMBER(SEARCH(Table1[[#Headers],[16202]], C152)), "Có", "Không")</f>
        <v>Có</v>
      </c>
      <c r="H152" t="str">
        <f>IF(ISNUMBER(SEARCH(Table1[[#Headers],[17421]], C152)), "Có", "Không")</f>
        <v>Có</v>
      </c>
      <c r="I152" t="str">
        <f>IF(ISNUMBER(SEARCH(Table1[[#Headers],[16336]], C152)), "Có", "Không")</f>
        <v>Có</v>
      </c>
      <c r="J152" t="str">
        <f>IF(ISNUMBER(SEARCH(Table1[[#Headers],[17397]], C152)), "Có", "Không")</f>
        <v>Có</v>
      </c>
      <c r="K152" t="str">
        <f>IF(ISNUMBER(SEARCH(Table1[[#Headers],[17428]], C152)), "Có", "Không")</f>
        <v>Có</v>
      </c>
      <c r="L152" t="str">
        <f>IF(ISNUMBER(SEARCH(Table1[[#Headers],[16573]], C152)), "Có", "Không")</f>
        <v>Có</v>
      </c>
      <c r="M152" t="str">
        <f>IF(ISNUMBER(SEARCH(Table1[[#Headers],[17419]], C152)), "Có", "Không")</f>
        <v>Không</v>
      </c>
      <c r="N152" t="str">
        <f>IF(ISNUMBER(SEARCH(Table1[[#Headers],[17008]], C152)), "Có", "Không")</f>
        <v>Có</v>
      </c>
      <c r="O152" t="str">
        <f>IF(ISNUMBER(SEARCH(Table1[[#Headers],[17280]], C152)), "Có", "Không")</f>
        <v>Có</v>
      </c>
      <c r="P152" t="str">
        <f>IF(ISNUMBER(SEARCH(Table1[[#Headers],[17455]], C152)), "Có", "Không")</f>
        <v>Không</v>
      </c>
      <c r="Q152" t="str">
        <f>IF(ISNUMBER(SEARCH(Table1[[#Headers],[17416]], C152)), "Có", "Không")</f>
        <v>Có</v>
      </c>
      <c r="R152" t="str">
        <f>IF(ISNUMBER(SEARCH(Table1[[#Headers],[11840]], C152)), "Có", "Không")</f>
        <v>Có</v>
      </c>
      <c r="S152" t="str">
        <f>IF(ISNUMBER(SEARCH(Table1[[#Headers],[14369]], C152)), "Có", "Không")</f>
        <v>Không</v>
      </c>
      <c r="T152" t="str">
        <f>IF(ISNUMBER(SEARCH(Table1[[#Headers],[17432]], C152)), "Có", "Không")</f>
        <v>Có</v>
      </c>
      <c r="U152" s="10" t="str">
        <f>IF(ISNUMBER(SEARCH(Table1[[#Headers],[7516]], C152)), "Có", "Không")</f>
        <v>Có</v>
      </c>
    </row>
    <row r="153" spans="1:21" x14ac:dyDescent="0.3">
      <c r="A153" s="2" t="s">
        <v>164</v>
      </c>
      <c r="B153" s="1" t="s">
        <v>82</v>
      </c>
      <c r="C153" s="1" t="s">
        <v>205</v>
      </c>
      <c r="D153" s="1" t="str">
        <f t="shared" si="4"/>
        <v>Có</v>
      </c>
      <c r="E153" s="3" t="str">
        <f t="shared" si="5"/>
        <v>Có</v>
      </c>
      <c r="F153" s="1" t="str">
        <f>IF(ISNUMBER(SEARCH(Table1[[#Headers],[17080]], C153)), "Có", "Không")</f>
        <v>Có</v>
      </c>
      <c r="G153" s="1" t="str">
        <f>IF(ISNUMBER(SEARCH(Table1[[#Headers],[16202]], C153)), "Có", "Không")</f>
        <v>Không</v>
      </c>
      <c r="H153" t="str">
        <f>IF(ISNUMBER(SEARCH(Table1[[#Headers],[17421]], C153)), "Có", "Không")</f>
        <v>Không</v>
      </c>
      <c r="I153" t="str">
        <f>IF(ISNUMBER(SEARCH(Table1[[#Headers],[16336]], C153)), "Có", "Không")</f>
        <v>Có</v>
      </c>
      <c r="J153" t="str">
        <f>IF(ISNUMBER(SEARCH(Table1[[#Headers],[17397]], C153)), "Có", "Không")</f>
        <v>Không</v>
      </c>
      <c r="K153" t="str">
        <f>IF(ISNUMBER(SEARCH(Table1[[#Headers],[17428]], C153)), "Có", "Không")</f>
        <v>Không</v>
      </c>
      <c r="L153" t="str">
        <f>IF(ISNUMBER(SEARCH(Table1[[#Headers],[16573]], C153)), "Có", "Không")</f>
        <v>Không</v>
      </c>
      <c r="M153" t="str">
        <f>IF(ISNUMBER(SEARCH(Table1[[#Headers],[17419]], C153)), "Có", "Không")</f>
        <v>Không</v>
      </c>
      <c r="N153" t="str">
        <f>IF(ISNUMBER(SEARCH(Table1[[#Headers],[17008]], C153)), "Có", "Không")</f>
        <v>Không</v>
      </c>
      <c r="O153" t="str">
        <f>IF(ISNUMBER(SEARCH(Table1[[#Headers],[17280]], C153)), "Có", "Không")</f>
        <v>Không</v>
      </c>
      <c r="P153" t="str">
        <f>IF(ISNUMBER(SEARCH(Table1[[#Headers],[17455]], C153)), "Có", "Không")</f>
        <v>Không</v>
      </c>
      <c r="Q153" t="str">
        <f>IF(ISNUMBER(SEARCH(Table1[[#Headers],[17416]], C153)), "Có", "Không")</f>
        <v>Không</v>
      </c>
      <c r="R153" t="str">
        <f>IF(ISNUMBER(SEARCH(Table1[[#Headers],[11840]], C153)), "Có", "Không")</f>
        <v>Không</v>
      </c>
      <c r="S153" t="str">
        <f>IF(ISNUMBER(SEARCH(Table1[[#Headers],[14369]], C153)), "Có", "Không")</f>
        <v>Không</v>
      </c>
      <c r="T153" t="str">
        <f>IF(ISNUMBER(SEARCH(Table1[[#Headers],[17432]], C153)), "Có", "Không")</f>
        <v>Không</v>
      </c>
      <c r="U153" s="10" t="str">
        <f>IF(ISNUMBER(SEARCH(Table1[[#Headers],[7516]], C153)), "Có", "Không")</f>
        <v>Có</v>
      </c>
    </row>
    <row r="154" spans="1:21" x14ac:dyDescent="0.3">
      <c r="A154" s="2" t="s">
        <v>164</v>
      </c>
      <c r="B154" s="1" t="s">
        <v>84</v>
      </c>
      <c r="C154" s="1" t="s">
        <v>206</v>
      </c>
      <c r="D154" s="1" t="str">
        <f t="shared" si="4"/>
        <v>Có</v>
      </c>
      <c r="E154" s="3" t="str">
        <f t="shared" si="5"/>
        <v>Không</v>
      </c>
      <c r="F154" s="1" t="str">
        <f>IF(ISNUMBER(SEARCH(Table1[[#Headers],[17080]], C154)), "Có", "Không")</f>
        <v>Có</v>
      </c>
      <c r="G154" s="1" t="str">
        <f>IF(ISNUMBER(SEARCH(Table1[[#Headers],[16202]], C154)), "Có", "Không")</f>
        <v>Không</v>
      </c>
      <c r="H154" t="str">
        <f>IF(ISNUMBER(SEARCH(Table1[[#Headers],[17421]], C154)), "Có", "Không")</f>
        <v>Không</v>
      </c>
      <c r="I154" t="str">
        <f>IF(ISNUMBER(SEARCH(Table1[[#Headers],[16336]], C154)), "Có", "Không")</f>
        <v>Có</v>
      </c>
      <c r="J154" t="str">
        <f>IF(ISNUMBER(SEARCH(Table1[[#Headers],[17397]], C154)), "Có", "Không")</f>
        <v>Không</v>
      </c>
      <c r="K154" t="str">
        <f>IF(ISNUMBER(SEARCH(Table1[[#Headers],[17428]], C154)), "Có", "Không")</f>
        <v>Không</v>
      </c>
      <c r="L154" t="str">
        <f>IF(ISNUMBER(SEARCH(Table1[[#Headers],[16573]], C154)), "Có", "Không")</f>
        <v>Không</v>
      </c>
      <c r="M154" t="str">
        <f>IF(ISNUMBER(SEARCH(Table1[[#Headers],[17419]], C154)), "Có", "Không")</f>
        <v>Không</v>
      </c>
      <c r="N154" t="str">
        <f>IF(ISNUMBER(SEARCH(Table1[[#Headers],[17008]], C154)), "Có", "Không")</f>
        <v>Không</v>
      </c>
      <c r="O154" t="str">
        <f>IF(ISNUMBER(SEARCH(Table1[[#Headers],[17280]], C154)), "Có", "Không")</f>
        <v>Không</v>
      </c>
      <c r="P154" t="str">
        <f>IF(ISNUMBER(SEARCH(Table1[[#Headers],[17455]], C154)), "Có", "Không")</f>
        <v>Không</v>
      </c>
      <c r="Q154" t="str">
        <f>IF(ISNUMBER(SEARCH(Table1[[#Headers],[17416]], C154)), "Có", "Không")</f>
        <v>Không</v>
      </c>
      <c r="R154" t="str">
        <f>IF(ISNUMBER(SEARCH(Table1[[#Headers],[11840]], C154)), "Có", "Không")</f>
        <v>Không</v>
      </c>
      <c r="S154" t="str">
        <f>IF(ISNUMBER(SEARCH(Table1[[#Headers],[14369]], C154)), "Có", "Không")</f>
        <v>Không</v>
      </c>
      <c r="T154" t="str">
        <f>IF(ISNUMBER(SEARCH(Table1[[#Headers],[17432]], C154)), "Có", "Không")</f>
        <v>Không</v>
      </c>
      <c r="U154" s="10" t="str">
        <f>IF(ISNUMBER(SEARCH(Table1[[#Headers],[7516]], C154)), "Có", "Không")</f>
        <v>Không</v>
      </c>
    </row>
    <row r="155" spans="1:21" x14ac:dyDescent="0.3">
      <c r="A155" s="2" t="s">
        <v>164</v>
      </c>
      <c r="B155" s="1" t="s">
        <v>86</v>
      </c>
      <c r="C155" s="1" t="s">
        <v>207</v>
      </c>
      <c r="D155" s="1" t="str">
        <f t="shared" si="4"/>
        <v>Không</v>
      </c>
      <c r="E155" s="3" t="str">
        <f t="shared" si="5"/>
        <v>Không</v>
      </c>
      <c r="F155" s="1" t="str">
        <f>IF(ISNUMBER(SEARCH(Table1[[#Headers],[17080]], C155)), "Có", "Không")</f>
        <v>Không</v>
      </c>
      <c r="G155" s="1" t="str">
        <f>IF(ISNUMBER(SEARCH(Table1[[#Headers],[16202]], C155)), "Có", "Không")</f>
        <v>Không</v>
      </c>
      <c r="H155" t="str">
        <f>IF(ISNUMBER(SEARCH(Table1[[#Headers],[17421]], C155)), "Có", "Không")</f>
        <v>Không</v>
      </c>
      <c r="I155" t="str">
        <f>IF(ISNUMBER(SEARCH(Table1[[#Headers],[16336]], C155)), "Có", "Không")</f>
        <v>Có</v>
      </c>
      <c r="J155" t="str">
        <f>IF(ISNUMBER(SEARCH(Table1[[#Headers],[17397]], C155)), "Có", "Không")</f>
        <v>Không</v>
      </c>
      <c r="K155" t="str">
        <f>IF(ISNUMBER(SEARCH(Table1[[#Headers],[17428]], C155)), "Có", "Không")</f>
        <v>Không</v>
      </c>
      <c r="L155" t="str">
        <f>IF(ISNUMBER(SEARCH(Table1[[#Headers],[16573]], C155)), "Có", "Không")</f>
        <v>Không</v>
      </c>
      <c r="M155" t="str">
        <f>IF(ISNUMBER(SEARCH(Table1[[#Headers],[17419]], C155)), "Có", "Không")</f>
        <v>Không</v>
      </c>
      <c r="N155" t="str">
        <f>IF(ISNUMBER(SEARCH(Table1[[#Headers],[17008]], C155)), "Có", "Không")</f>
        <v>Không</v>
      </c>
      <c r="O155" t="str">
        <f>IF(ISNUMBER(SEARCH(Table1[[#Headers],[17280]], C155)), "Có", "Không")</f>
        <v>Không</v>
      </c>
      <c r="P155" t="str">
        <f>IF(ISNUMBER(SEARCH(Table1[[#Headers],[17455]], C155)), "Có", "Không")</f>
        <v>Không</v>
      </c>
      <c r="Q155" t="str">
        <f>IF(ISNUMBER(SEARCH(Table1[[#Headers],[17416]], C155)), "Có", "Không")</f>
        <v>Không</v>
      </c>
      <c r="R155" t="str">
        <f>IF(ISNUMBER(SEARCH(Table1[[#Headers],[11840]], C155)), "Có", "Không")</f>
        <v>Không</v>
      </c>
      <c r="S155" t="str">
        <f>IF(ISNUMBER(SEARCH(Table1[[#Headers],[14369]], C155)), "Có", "Không")</f>
        <v>Không</v>
      </c>
      <c r="T155" t="str">
        <f>IF(ISNUMBER(SEARCH(Table1[[#Headers],[17432]], C155)), "Có", "Không")</f>
        <v>Không</v>
      </c>
      <c r="U155" s="10" t="str">
        <f>IF(ISNUMBER(SEARCH(Table1[[#Headers],[7516]], C155)), "Có", "Không")</f>
        <v>Không</v>
      </c>
    </row>
    <row r="156" spans="1:21" x14ac:dyDescent="0.3">
      <c r="A156" s="2" t="s">
        <v>164</v>
      </c>
      <c r="B156" s="1" t="s">
        <v>88</v>
      </c>
      <c r="C156" s="1" t="s">
        <v>208</v>
      </c>
      <c r="D156" s="1" t="str">
        <f t="shared" si="4"/>
        <v>Không</v>
      </c>
      <c r="E156" s="3" t="str">
        <f t="shared" si="5"/>
        <v>Không</v>
      </c>
      <c r="F156" s="1" t="str">
        <f>IF(ISNUMBER(SEARCH(Table1[[#Headers],[17080]], C156)), "Có", "Không")</f>
        <v>Không</v>
      </c>
      <c r="G156" s="1" t="str">
        <f>IF(ISNUMBER(SEARCH(Table1[[#Headers],[16202]], C156)), "Có", "Không")</f>
        <v>Không</v>
      </c>
      <c r="H156" t="str">
        <f>IF(ISNUMBER(SEARCH(Table1[[#Headers],[17421]], C156)), "Có", "Không")</f>
        <v>Không</v>
      </c>
      <c r="I156" t="str">
        <f>IF(ISNUMBER(SEARCH(Table1[[#Headers],[16336]], C156)), "Có", "Không")</f>
        <v>Có</v>
      </c>
      <c r="J156" t="str">
        <f>IF(ISNUMBER(SEARCH(Table1[[#Headers],[17397]], C156)), "Có", "Không")</f>
        <v>Không</v>
      </c>
      <c r="K156" t="str">
        <f>IF(ISNUMBER(SEARCH(Table1[[#Headers],[17428]], C156)), "Có", "Không")</f>
        <v>Không</v>
      </c>
      <c r="L156" t="str">
        <f>IF(ISNUMBER(SEARCH(Table1[[#Headers],[16573]], C156)), "Có", "Không")</f>
        <v>Không</v>
      </c>
      <c r="M156" t="str">
        <f>IF(ISNUMBER(SEARCH(Table1[[#Headers],[17419]], C156)), "Có", "Không")</f>
        <v>Không</v>
      </c>
      <c r="N156" t="str">
        <f>IF(ISNUMBER(SEARCH(Table1[[#Headers],[17008]], C156)), "Có", "Không")</f>
        <v>Không</v>
      </c>
      <c r="O156" t="str">
        <f>IF(ISNUMBER(SEARCH(Table1[[#Headers],[17280]], C156)), "Có", "Không")</f>
        <v>Không</v>
      </c>
      <c r="P156" t="str">
        <f>IF(ISNUMBER(SEARCH(Table1[[#Headers],[17455]], C156)), "Có", "Không")</f>
        <v>Không</v>
      </c>
      <c r="Q156" t="str">
        <f>IF(ISNUMBER(SEARCH(Table1[[#Headers],[17416]], C156)), "Có", "Không")</f>
        <v>Không</v>
      </c>
      <c r="R156" t="str">
        <f>IF(ISNUMBER(SEARCH(Table1[[#Headers],[11840]], C156)), "Có", "Không")</f>
        <v>Không</v>
      </c>
      <c r="S156" t="str">
        <f>IF(ISNUMBER(SEARCH(Table1[[#Headers],[14369]], C156)), "Có", "Không")</f>
        <v>Không</v>
      </c>
      <c r="T156" t="str">
        <f>IF(ISNUMBER(SEARCH(Table1[[#Headers],[17432]], C156)), "Có", "Không")</f>
        <v>Không</v>
      </c>
      <c r="U156" s="10" t="str">
        <f>IF(ISNUMBER(SEARCH(Table1[[#Headers],[7516]], C156)), "Có", "Không")</f>
        <v>Không</v>
      </c>
    </row>
    <row r="157" spans="1:21" x14ac:dyDescent="0.3">
      <c r="A157" s="2" t="s">
        <v>164</v>
      </c>
      <c r="B157" s="1" t="s">
        <v>89</v>
      </c>
      <c r="C157" s="1" t="s">
        <v>209</v>
      </c>
      <c r="D157" s="1" t="str">
        <f t="shared" si="4"/>
        <v>Có</v>
      </c>
      <c r="E157" s="3" t="str">
        <f t="shared" si="5"/>
        <v>Có</v>
      </c>
      <c r="F157" s="1" t="str">
        <f>IF(ISNUMBER(SEARCH(Table1[[#Headers],[17080]], C157)), "Có", "Không")</f>
        <v>Có</v>
      </c>
      <c r="G157" s="1" t="str">
        <f>IF(ISNUMBER(SEARCH(Table1[[#Headers],[16202]], C157)), "Có", "Không")</f>
        <v>Có</v>
      </c>
      <c r="H157" t="str">
        <f>IF(ISNUMBER(SEARCH(Table1[[#Headers],[17421]], C157)), "Có", "Không")</f>
        <v>Không</v>
      </c>
      <c r="I157" t="str">
        <f>IF(ISNUMBER(SEARCH(Table1[[#Headers],[16336]], C157)), "Có", "Không")</f>
        <v>Có</v>
      </c>
      <c r="J157" t="str">
        <f>IF(ISNUMBER(SEARCH(Table1[[#Headers],[17397]], C157)), "Có", "Không")</f>
        <v>Có</v>
      </c>
      <c r="K157" t="str">
        <f>IF(ISNUMBER(SEARCH(Table1[[#Headers],[17428]], C157)), "Có", "Không")</f>
        <v>Không</v>
      </c>
      <c r="L157" t="str">
        <f>IF(ISNUMBER(SEARCH(Table1[[#Headers],[16573]], C157)), "Có", "Không")</f>
        <v>Không</v>
      </c>
      <c r="M157" t="str">
        <f>IF(ISNUMBER(SEARCH(Table1[[#Headers],[17419]], C157)), "Có", "Không")</f>
        <v>Không</v>
      </c>
      <c r="N157" t="str">
        <f>IF(ISNUMBER(SEARCH(Table1[[#Headers],[17008]], C157)), "Có", "Không")</f>
        <v>Không</v>
      </c>
      <c r="O157" t="str">
        <f>IF(ISNUMBER(SEARCH(Table1[[#Headers],[17280]], C157)), "Có", "Không")</f>
        <v>Có</v>
      </c>
      <c r="P157" t="str">
        <f>IF(ISNUMBER(SEARCH(Table1[[#Headers],[17455]], C157)), "Có", "Không")</f>
        <v>Không</v>
      </c>
      <c r="Q157" t="str">
        <f>IF(ISNUMBER(SEARCH(Table1[[#Headers],[17416]], C157)), "Có", "Không")</f>
        <v>Không</v>
      </c>
      <c r="R157" t="str">
        <f>IF(ISNUMBER(SEARCH(Table1[[#Headers],[11840]], C157)), "Có", "Không")</f>
        <v>Có</v>
      </c>
      <c r="S157" t="str">
        <f>IF(ISNUMBER(SEARCH(Table1[[#Headers],[14369]], C157)), "Có", "Không")</f>
        <v>Không</v>
      </c>
      <c r="T157" t="str">
        <f>IF(ISNUMBER(SEARCH(Table1[[#Headers],[17432]], C157)), "Có", "Không")</f>
        <v>Không</v>
      </c>
      <c r="U157" s="10" t="str">
        <f>IF(ISNUMBER(SEARCH(Table1[[#Headers],[7516]], C157)), "Có", "Không")</f>
        <v>Không</v>
      </c>
    </row>
    <row r="158" spans="1:21" x14ac:dyDescent="0.3">
      <c r="A158" s="2" t="s">
        <v>164</v>
      </c>
      <c r="B158" s="1" t="s">
        <v>91</v>
      </c>
      <c r="C158" s="1" t="s">
        <v>210</v>
      </c>
      <c r="D158" s="1" t="str">
        <f t="shared" si="4"/>
        <v>Có</v>
      </c>
      <c r="E158" s="3" t="str">
        <f t="shared" si="5"/>
        <v>Có</v>
      </c>
      <c r="F158" s="1" t="str">
        <f>IF(ISNUMBER(SEARCH(Table1[[#Headers],[17080]], C158)), "Có", "Không")</f>
        <v>Có</v>
      </c>
      <c r="G158" s="1" t="str">
        <f>IF(ISNUMBER(SEARCH(Table1[[#Headers],[16202]], C158)), "Có", "Không")</f>
        <v>Có</v>
      </c>
      <c r="H158" t="str">
        <f>IF(ISNUMBER(SEARCH(Table1[[#Headers],[17421]], C158)), "Có", "Không")</f>
        <v>Có</v>
      </c>
      <c r="I158" t="str">
        <f>IF(ISNUMBER(SEARCH(Table1[[#Headers],[16336]], C158)), "Có", "Không")</f>
        <v>Có</v>
      </c>
      <c r="J158" t="str">
        <f>IF(ISNUMBER(SEARCH(Table1[[#Headers],[17397]], C158)), "Có", "Không")</f>
        <v>Có</v>
      </c>
      <c r="K158" t="str">
        <f>IF(ISNUMBER(SEARCH(Table1[[#Headers],[17428]], C158)), "Có", "Không")</f>
        <v>Không</v>
      </c>
      <c r="L158" t="str">
        <f>IF(ISNUMBER(SEARCH(Table1[[#Headers],[16573]], C158)), "Có", "Không")</f>
        <v>Có</v>
      </c>
      <c r="M158" t="str">
        <f>IF(ISNUMBER(SEARCH(Table1[[#Headers],[17419]], C158)), "Có", "Không")</f>
        <v>Không</v>
      </c>
      <c r="N158" t="str">
        <f>IF(ISNUMBER(SEARCH(Table1[[#Headers],[17008]], C158)), "Có", "Không")</f>
        <v>Không</v>
      </c>
      <c r="O158" t="str">
        <f>IF(ISNUMBER(SEARCH(Table1[[#Headers],[17280]], C158)), "Có", "Không")</f>
        <v>Có</v>
      </c>
      <c r="P158" t="str">
        <f>IF(ISNUMBER(SEARCH(Table1[[#Headers],[17455]], C158)), "Có", "Không")</f>
        <v>Không</v>
      </c>
      <c r="Q158" t="str">
        <f>IF(ISNUMBER(SEARCH(Table1[[#Headers],[17416]], C158)), "Có", "Không")</f>
        <v>Không</v>
      </c>
      <c r="R158" t="str">
        <f>IF(ISNUMBER(SEARCH(Table1[[#Headers],[11840]], C158)), "Có", "Không")</f>
        <v>Có</v>
      </c>
      <c r="S158" t="str">
        <f>IF(ISNUMBER(SEARCH(Table1[[#Headers],[14369]], C158)), "Có", "Không")</f>
        <v>Không</v>
      </c>
      <c r="T158" t="str">
        <f>IF(ISNUMBER(SEARCH(Table1[[#Headers],[17432]], C158)), "Có", "Không")</f>
        <v>Có</v>
      </c>
      <c r="U158" s="10" t="str">
        <f>IF(ISNUMBER(SEARCH(Table1[[#Headers],[7516]], C158)), "Có", "Không")</f>
        <v>Có</v>
      </c>
    </row>
    <row r="159" spans="1:21" x14ac:dyDescent="0.3">
      <c r="A159" s="2" t="s">
        <v>164</v>
      </c>
      <c r="B159" s="1" t="s">
        <v>93</v>
      </c>
      <c r="C159" s="1" t="s">
        <v>211</v>
      </c>
      <c r="D159" s="1" t="str">
        <f t="shared" si="4"/>
        <v>Có</v>
      </c>
      <c r="E159" s="3" t="str">
        <f t="shared" si="5"/>
        <v>Không</v>
      </c>
      <c r="F159" s="1" t="str">
        <f>IF(ISNUMBER(SEARCH(Table1[[#Headers],[17080]], C159)), "Có", "Không")</f>
        <v>Có</v>
      </c>
      <c r="G159" s="1" t="str">
        <f>IF(ISNUMBER(SEARCH(Table1[[#Headers],[16202]], C159)), "Có", "Không")</f>
        <v>Có</v>
      </c>
      <c r="H159" t="str">
        <f>IF(ISNUMBER(SEARCH(Table1[[#Headers],[17421]], C159)), "Có", "Không")</f>
        <v>Có</v>
      </c>
      <c r="I159" t="str">
        <f>IF(ISNUMBER(SEARCH(Table1[[#Headers],[16336]], C159)), "Có", "Không")</f>
        <v>Có</v>
      </c>
      <c r="J159" t="str">
        <f>IF(ISNUMBER(SEARCH(Table1[[#Headers],[17397]], C159)), "Có", "Không")</f>
        <v>Có</v>
      </c>
      <c r="K159" t="str">
        <f>IF(ISNUMBER(SEARCH(Table1[[#Headers],[17428]], C159)), "Có", "Không")</f>
        <v>Không</v>
      </c>
      <c r="L159" t="str">
        <f>IF(ISNUMBER(SEARCH(Table1[[#Headers],[16573]], C159)), "Có", "Không")</f>
        <v>Không</v>
      </c>
      <c r="M159" t="str">
        <f>IF(ISNUMBER(SEARCH(Table1[[#Headers],[17419]], C159)), "Có", "Không")</f>
        <v>Không</v>
      </c>
      <c r="N159" t="str">
        <f>IF(ISNUMBER(SEARCH(Table1[[#Headers],[17008]], C159)), "Có", "Không")</f>
        <v>Không</v>
      </c>
      <c r="O159" t="str">
        <f>IF(ISNUMBER(SEARCH(Table1[[#Headers],[17280]], C159)), "Có", "Không")</f>
        <v>Có</v>
      </c>
      <c r="P159" t="str">
        <f>IF(ISNUMBER(SEARCH(Table1[[#Headers],[17455]], C159)), "Có", "Không")</f>
        <v>Không</v>
      </c>
      <c r="Q159" t="str">
        <f>IF(ISNUMBER(SEARCH(Table1[[#Headers],[17416]], C159)), "Có", "Không")</f>
        <v>Không</v>
      </c>
      <c r="R159" t="str">
        <f>IF(ISNUMBER(SEARCH(Table1[[#Headers],[11840]], C159)), "Có", "Không")</f>
        <v>Có</v>
      </c>
      <c r="S159" t="str">
        <f>IF(ISNUMBER(SEARCH(Table1[[#Headers],[14369]], C159)), "Có", "Không")</f>
        <v>Không</v>
      </c>
      <c r="T159" t="str">
        <f>IF(ISNUMBER(SEARCH(Table1[[#Headers],[17432]], C159)), "Có", "Không")</f>
        <v>Có</v>
      </c>
      <c r="U159" s="10" t="str">
        <f>IF(ISNUMBER(SEARCH(Table1[[#Headers],[7516]], C159)), "Có", "Không")</f>
        <v>Không</v>
      </c>
    </row>
    <row r="160" spans="1:21" x14ac:dyDescent="0.3">
      <c r="A160" s="2" t="s">
        <v>164</v>
      </c>
      <c r="B160" s="1" t="s">
        <v>95</v>
      </c>
      <c r="C160" s="1" t="s">
        <v>212</v>
      </c>
      <c r="D160" s="1" t="str">
        <f t="shared" si="4"/>
        <v>Có</v>
      </c>
      <c r="E160" s="3" t="str">
        <f t="shared" si="5"/>
        <v>Có</v>
      </c>
      <c r="F160" s="1" t="str">
        <f>IF(ISNUMBER(SEARCH(Table1[[#Headers],[17080]], C160)), "Có", "Không")</f>
        <v>Có</v>
      </c>
      <c r="G160" s="1" t="str">
        <f>IF(ISNUMBER(SEARCH(Table1[[#Headers],[16202]], C160)), "Có", "Không")</f>
        <v>Có</v>
      </c>
      <c r="H160" t="str">
        <f>IF(ISNUMBER(SEARCH(Table1[[#Headers],[17421]], C160)), "Có", "Không")</f>
        <v>Không</v>
      </c>
      <c r="I160" t="str">
        <f>IF(ISNUMBER(SEARCH(Table1[[#Headers],[16336]], C160)), "Có", "Không")</f>
        <v>Có</v>
      </c>
      <c r="J160" t="str">
        <f>IF(ISNUMBER(SEARCH(Table1[[#Headers],[17397]], C160)), "Có", "Không")</f>
        <v>Có</v>
      </c>
      <c r="K160" t="str">
        <f>IF(ISNUMBER(SEARCH(Table1[[#Headers],[17428]], C160)), "Có", "Không")</f>
        <v>Không</v>
      </c>
      <c r="L160" t="str">
        <f>IF(ISNUMBER(SEARCH(Table1[[#Headers],[16573]], C160)), "Có", "Không")</f>
        <v>Không</v>
      </c>
      <c r="M160" t="str">
        <f>IF(ISNUMBER(SEARCH(Table1[[#Headers],[17419]], C160)), "Có", "Không")</f>
        <v>Không</v>
      </c>
      <c r="N160" t="str">
        <f>IF(ISNUMBER(SEARCH(Table1[[#Headers],[17008]], C160)), "Có", "Không")</f>
        <v>Không</v>
      </c>
      <c r="O160" t="str">
        <f>IF(ISNUMBER(SEARCH(Table1[[#Headers],[17280]], C160)), "Có", "Không")</f>
        <v>Có</v>
      </c>
      <c r="P160" t="str">
        <f>IF(ISNUMBER(SEARCH(Table1[[#Headers],[17455]], C160)), "Có", "Không")</f>
        <v>Không</v>
      </c>
      <c r="Q160" t="str">
        <f>IF(ISNUMBER(SEARCH(Table1[[#Headers],[17416]], C160)), "Có", "Không")</f>
        <v>Không</v>
      </c>
      <c r="R160" t="str">
        <f>IF(ISNUMBER(SEARCH(Table1[[#Headers],[11840]], C160)), "Có", "Không")</f>
        <v>Không</v>
      </c>
      <c r="S160" t="str">
        <f>IF(ISNUMBER(SEARCH(Table1[[#Headers],[14369]], C160)), "Có", "Không")</f>
        <v>Không</v>
      </c>
      <c r="T160" t="str">
        <f>IF(ISNUMBER(SEARCH(Table1[[#Headers],[17432]], C160)), "Có", "Không")</f>
        <v>Không</v>
      </c>
      <c r="U160" s="10" t="str">
        <f>IF(ISNUMBER(SEARCH(Table1[[#Headers],[7516]], C160)), "Có", "Không")</f>
        <v>Có</v>
      </c>
    </row>
    <row r="161" spans="1:21" x14ac:dyDescent="0.3">
      <c r="A161" s="2" t="s">
        <v>164</v>
      </c>
      <c r="B161" s="1" t="s">
        <v>97</v>
      </c>
      <c r="C161" s="1" t="s">
        <v>213</v>
      </c>
      <c r="D161" s="1" t="str">
        <f t="shared" si="4"/>
        <v>Có</v>
      </c>
      <c r="E161" s="3" t="str">
        <f t="shared" si="5"/>
        <v>Có</v>
      </c>
      <c r="F161" s="1" t="str">
        <f>IF(ISNUMBER(SEARCH(Table1[[#Headers],[17080]], C161)), "Có", "Không")</f>
        <v>Có</v>
      </c>
      <c r="G161" s="1" t="str">
        <f>IF(ISNUMBER(SEARCH(Table1[[#Headers],[16202]], C161)), "Có", "Không")</f>
        <v>Có</v>
      </c>
      <c r="H161" t="str">
        <f>IF(ISNUMBER(SEARCH(Table1[[#Headers],[17421]], C161)), "Có", "Không")</f>
        <v>Không</v>
      </c>
      <c r="I161" t="str">
        <f>IF(ISNUMBER(SEARCH(Table1[[#Headers],[16336]], C161)), "Có", "Không")</f>
        <v>Có</v>
      </c>
      <c r="J161" t="str">
        <f>IF(ISNUMBER(SEARCH(Table1[[#Headers],[17397]], C161)), "Có", "Không")</f>
        <v>Có</v>
      </c>
      <c r="K161" t="str">
        <f>IF(ISNUMBER(SEARCH(Table1[[#Headers],[17428]], C161)), "Có", "Không")</f>
        <v>Không</v>
      </c>
      <c r="L161" t="str">
        <f>IF(ISNUMBER(SEARCH(Table1[[#Headers],[16573]], C161)), "Có", "Không")</f>
        <v>Không</v>
      </c>
      <c r="M161" t="str">
        <f>IF(ISNUMBER(SEARCH(Table1[[#Headers],[17419]], C161)), "Có", "Không")</f>
        <v>Không</v>
      </c>
      <c r="N161" t="str">
        <f>IF(ISNUMBER(SEARCH(Table1[[#Headers],[17008]], C161)), "Có", "Không")</f>
        <v>Không</v>
      </c>
      <c r="O161" t="str">
        <f>IF(ISNUMBER(SEARCH(Table1[[#Headers],[17280]], C161)), "Có", "Không")</f>
        <v>Có</v>
      </c>
      <c r="P161" t="str">
        <f>IF(ISNUMBER(SEARCH(Table1[[#Headers],[17455]], C161)), "Có", "Không")</f>
        <v>Không</v>
      </c>
      <c r="Q161" t="str">
        <f>IF(ISNUMBER(SEARCH(Table1[[#Headers],[17416]], C161)), "Có", "Không")</f>
        <v>Không</v>
      </c>
      <c r="R161" t="str">
        <f>IF(ISNUMBER(SEARCH(Table1[[#Headers],[11840]], C161)), "Có", "Không")</f>
        <v>Có</v>
      </c>
      <c r="S161" t="str">
        <f>IF(ISNUMBER(SEARCH(Table1[[#Headers],[14369]], C161)), "Có", "Không")</f>
        <v>Không</v>
      </c>
      <c r="T161" t="str">
        <f>IF(ISNUMBER(SEARCH(Table1[[#Headers],[17432]], C161)), "Có", "Không")</f>
        <v>Không</v>
      </c>
      <c r="U161" s="10" t="str">
        <f>IF(ISNUMBER(SEARCH(Table1[[#Headers],[7516]], C161)), "Có", "Không")</f>
        <v>Không</v>
      </c>
    </row>
    <row r="162" spans="1:21" x14ac:dyDescent="0.3">
      <c r="A162" s="2" t="s">
        <v>164</v>
      </c>
      <c r="B162" s="1" t="s">
        <v>99</v>
      </c>
      <c r="C162" s="1" t="s">
        <v>214</v>
      </c>
      <c r="D162" s="1" t="str">
        <f t="shared" si="4"/>
        <v>Có</v>
      </c>
      <c r="E162" s="3" t="str">
        <f t="shared" si="5"/>
        <v>Có</v>
      </c>
      <c r="F162" s="1" t="str">
        <f>IF(ISNUMBER(SEARCH(Table1[[#Headers],[17080]], C162)), "Có", "Không")</f>
        <v>Có</v>
      </c>
      <c r="G162" s="1" t="str">
        <f>IF(ISNUMBER(SEARCH(Table1[[#Headers],[16202]], C162)), "Có", "Không")</f>
        <v>Có</v>
      </c>
      <c r="H162" t="str">
        <f>IF(ISNUMBER(SEARCH(Table1[[#Headers],[17421]], C162)), "Có", "Không")</f>
        <v>Có</v>
      </c>
      <c r="I162" t="str">
        <f>IF(ISNUMBER(SEARCH(Table1[[#Headers],[16336]], C162)), "Có", "Không")</f>
        <v>Có</v>
      </c>
      <c r="J162" t="str">
        <f>IF(ISNUMBER(SEARCH(Table1[[#Headers],[17397]], C162)), "Có", "Không")</f>
        <v>Có</v>
      </c>
      <c r="K162" t="str">
        <f>IF(ISNUMBER(SEARCH(Table1[[#Headers],[17428]], C162)), "Có", "Không")</f>
        <v>Có</v>
      </c>
      <c r="L162" t="str">
        <f>IF(ISNUMBER(SEARCH(Table1[[#Headers],[16573]], C162)), "Có", "Không")</f>
        <v>Có</v>
      </c>
      <c r="M162" t="str">
        <f>IF(ISNUMBER(SEARCH(Table1[[#Headers],[17419]], C162)), "Có", "Không")</f>
        <v>Không</v>
      </c>
      <c r="N162" t="str">
        <f>IF(ISNUMBER(SEARCH(Table1[[#Headers],[17008]], C162)), "Có", "Không")</f>
        <v>Có</v>
      </c>
      <c r="O162" t="str">
        <f>IF(ISNUMBER(SEARCH(Table1[[#Headers],[17280]], C162)), "Có", "Không")</f>
        <v>Có</v>
      </c>
      <c r="P162" t="str">
        <f>IF(ISNUMBER(SEARCH(Table1[[#Headers],[17455]], C162)), "Có", "Không")</f>
        <v>Không</v>
      </c>
      <c r="Q162" t="str">
        <f>IF(ISNUMBER(SEARCH(Table1[[#Headers],[17416]], C162)), "Có", "Không")</f>
        <v>Có</v>
      </c>
      <c r="R162" t="str">
        <f>IF(ISNUMBER(SEARCH(Table1[[#Headers],[11840]], C162)), "Có", "Không")</f>
        <v>Có</v>
      </c>
      <c r="S162" t="str">
        <f>IF(ISNUMBER(SEARCH(Table1[[#Headers],[14369]], C162)), "Có", "Không")</f>
        <v>Không</v>
      </c>
      <c r="T162" t="str">
        <f>IF(ISNUMBER(SEARCH(Table1[[#Headers],[17432]], C162)), "Có", "Không")</f>
        <v>Có</v>
      </c>
      <c r="U162" s="10" t="str">
        <f>IF(ISNUMBER(SEARCH(Table1[[#Headers],[7516]], C162)), "Có", "Không")</f>
        <v>Có</v>
      </c>
    </row>
    <row r="163" spans="1:21" x14ac:dyDescent="0.3">
      <c r="A163" s="2" t="s">
        <v>164</v>
      </c>
      <c r="B163" s="1" t="s">
        <v>101</v>
      </c>
      <c r="C163" s="1" t="s">
        <v>215</v>
      </c>
      <c r="D163" s="1" t="str">
        <f t="shared" si="4"/>
        <v>Có</v>
      </c>
      <c r="E163" s="3" t="str">
        <f t="shared" si="5"/>
        <v>Không</v>
      </c>
      <c r="F163" s="1" t="str">
        <f>IF(ISNUMBER(SEARCH(Table1[[#Headers],[17080]], C163)), "Có", "Không")</f>
        <v>Không</v>
      </c>
      <c r="G163" s="1" t="str">
        <f>IF(ISNUMBER(SEARCH(Table1[[#Headers],[16202]], C163)), "Có", "Không")</f>
        <v>Không</v>
      </c>
      <c r="H163" t="str">
        <f>IF(ISNUMBER(SEARCH(Table1[[#Headers],[17421]], C163)), "Có", "Không")</f>
        <v>Có</v>
      </c>
      <c r="I163" t="str">
        <f>IF(ISNUMBER(SEARCH(Table1[[#Headers],[16336]], C163)), "Có", "Không")</f>
        <v>Không</v>
      </c>
      <c r="J163" t="str">
        <f>IF(ISNUMBER(SEARCH(Table1[[#Headers],[17397]], C163)), "Có", "Không")</f>
        <v>Có</v>
      </c>
      <c r="K163" t="str">
        <f>IF(ISNUMBER(SEARCH(Table1[[#Headers],[17428]], C163)), "Có", "Không")</f>
        <v>Không</v>
      </c>
      <c r="L163" t="str">
        <f>IF(ISNUMBER(SEARCH(Table1[[#Headers],[16573]], C163)), "Có", "Không")</f>
        <v>Không</v>
      </c>
      <c r="M163" t="str">
        <f>IF(ISNUMBER(SEARCH(Table1[[#Headers],[17419]], C163)), "Có", "Không")</f>
        <v>Không</v>
      </c>
      <c r="N163" t="str">
        <f>IF(ISNUMBER(SEARCH(Table1[[#Headers],[17008]], C163)), "Có", "Không")</f>
        <v>Không</v>
      </c>
      <c r="O163" t="str">
        <f>IF(ISNUMBER(SEARCH(Table1[[#Headers],[17280]], C163)), "Có", "Không")</f>
        <v>Có</v>
      </c>
      <c r="P163" t="str">
        <f>IF(ISNUMBER(SEARCH(Table1[[#Headers],[17455]], C163)), "Có", "Không")</f>
        <v>Không</v>
      </c>
      <c r="Q163" t="str">
        <f>IF(ISNUMBER(SEARCH(Table1[[#Headers],[17416]], C163)), "Có", "Không")</f>
        <v>Không</v>
      </c>
      <c r="R163" t="str">
        <f>IF(ISNUMBER(SEARCH(Table1[[#Headers],[11840]], C163)), "Có", "Không")</f>
        <v>Không</v>
      </c>
      <c r="S163" t="str">
        <f>IF(ISNUMBER(SEARCH(Table1[[#Headers],[14369]], C163)), "Có", "Không")</f>
        <v>Không</v>
      </c>
      <c r="T163" t="str">
        <f>IF(ISNUMBER(SEARCH(Table1[[#Headers],[17432]], C163)), "Có", "Không")</f>
        <v>Không</v>
      </c>
      <c r="U163" s="10" t="str">
        <f>IF(ISNUMBER(SEARCH(Table1[[#Headers],[7516]], C163)), "Có", "Không")</f>
        <v>Có</v>
      </c>
    </row>
    <row r="164" spans="1:21" x14ac:dyDescent="0.3">
      <c r="A164" s="2" t="s">
        <v>164</v>
      </c>
      <c r="B164" s="1" t="s">
        <v>103</v>
      </c>
      <c r="C164" s="1" t="s">
        <v>216</v>
      </c>
      <c r="D164" s="1" t="str">
        <f t="shared" si="4"/>
        <v>Có</v>
      </c>
      <c r="E164" s="3" t="str">
        <f t="shared" si="5"/>
        <v>Không</v>
      </c>
      <c r="F164" s="1" t="str">
        <f>IF(ISNUMBER(SEARCH(Table1[[#Headers],[17080]], C164)), "Có", "Không")</f>
        <v>Có</v>
      </c>
      <c r="G164" s="1" t="str">
        <f>IF(ISNUMBER(SEARCH(Table1[[#Headers],[16202]], C164)), "Có", "Không")</f>
        <v>Có</v>
      </c>
      <c r="H164" t="str">
        <f>IF(ISNUMBER(SEARCH(Table1[[#Headers],[17421]], C164)), "Có", "Không")</f>
        <v>Có</v>
      </c>
      <c r="I164" t="str">
        <f>IF(ISNUMBER(SEARCH(Table1[[#Headers],[16336]], C164)), "Có", "Không")</f>
        <v>Có</v>
      </c>
      <c r="J164" t="str">
        <f>IF(ISNUMBER(SEARCH(Table1[[#Headers],[17397]], C164)), "Có", "Không")</f>
        <v>Có</v>
      </c>
      <c r="K164" t="str">
        <f>IF(ISNUMBER(SEARCH(Table1[[#Headers],[17428]], C164)), "Có", "Không")</f>
        <v>Không</v>
      </c>
      <c r="L164" t="str">
        <f>IF(ISNUMBER(SEARCH(Table1[[#Headers],[16573]], C164)), "Có", "Không")</f>
        <v>Có</v>
      </c>
      <c r="M164" t="str">
        <f>IF(ISNUMBER(SEARCH(Table1[[#Headers],[17419]], C164)), "Có", "Không")</f>
        <v>Không</v>
      </c>
      <c r="N164" t="str">
        <f>IF(ISNUMBER(SEARCH(Table1[[#Headers],[17008]], C164)), "Có", "Không")</f>
        <v>Không</v>
      </c>
      <c r="O164" t="str">
        <f>IF(ISNUMBER(SEARCH(Table1[[#Headers],[17280]], C164)), "Có", "Không")</f>
        <v>Có</v>
      </c>
      <c r="P164" t="str">
        <f>IF(ISNUMBER(SEARCH(Table1[[#Headers],[17455]], C164)), "Có", "Không")</f>
        <v>Không</v>
      </c>
      <c r="Q164" t="str">
        <f>IF(ISNUMBER(SEARCH(Table1[[#Headers],[17416]], C164)), "Có", "Không")</f>
        <v>Không</v>
      </c>
      <c r="R164" t="str">
        <f>IF(ISNUMBER(SEARCH(Table1[[#Headers],[11840]], C164)), "Có", "Không")</f>
        <v>Có</v>
      </c>
      <c r="S164" t="str">
        <f>IF(ISNUMBER(SEARCH(Table1[[#Headers],[14369]], C164)), "Có", "Không")</f>
        <v>Không</v>
      </c>
      <c r="T164" t="str">
        <f>IF(ISNUMBER(SEARCH(Table1[[#Headers],[17432]], C164)), "Có", "Không")</f>
        <v>Có</v>
      </c>
      <c r="U164" s="10" t="str">
        <f>IF(ISNUMBER(SEARCH(Table1[[#Headers],[7516]], C164)), "Có", "Không")</f>
        <v>Có</v>
      </c>
    </row>
    <row r="165" spans="1:21" x14ac:dyDescent="0.3">
      <c r="A165" s="2" t="s">
        <v>164</v>
      </c>
      <c r="B165" s="1" t="s">
        <v>105</v>
      </c>
      <c r="C165" s="1" t="s">
        <v>217</v>
      </c>
      <c r="D165" s="1" t="str">
        <f t="shared" si="4"/>
        <v>Có</v>
      </c>
      <c r="E165" s="3" t="str">
        <f t="shared" si="5"/>
        <v>Có</v>
      </c>
      <c r="F165" s="1" t="str">
        <f>IF(ISNUMBER(SEARCH(Table1[[#Headers],[17080]], C165)), "Có", "Không")</f>
        <v>Có</v>
      </c>
      <c r="G165" s="1" t="str">
        <f>IF(ISNUMBER(SEARCH(Table1[[#Headers],[16202]], C165)), "Có", "Không")</f>
        <v>Có</v>
      </c>
      <c r="H165" t="str">
        <f>IF(ISNUMBER(SEARCH(Table1[[#Headers],[17421]], C165)), "Có", "Không")</f>
        <v>Có</v>
      </c>
      <c r="I165" t="str">
        <f>IF(ISNUMBER(SEARCH(Table1[[#Headers],[16336]], C165)), "Có", "Không")</f>
        <v>Có</v>
      </c>
      <c r="J165" t="str">
        <f>IF(ISNUMBER(SEARCH(Table1[[#Headers],[17397]], C165)), "Có", "Không")</f>
        <v>Có</v>
      </c>
      <c r="K165" t="str">
        <f>IF(ISNUMBER(SEARCH(Table1[[#Headers],[17428]], C165)), "Có", "Không")</f>
        <v>Có</v>
      </c>
      <c r="L165" t="str">
        <f>IF(ISNUMBER(SEARCH(Table1[[#Headers],[16573]], C165)), "Có", "Không")</f>
        <v>Có</v>
      </c>
      <c r="M165" t="str">
        <f>IF(ISNUMBER(SEARCH(Table1[[#Headers],[17419]], C165)), "Có", "Không")</f>
        <v>Không</v>
      </c>
      <c r="N165" t="str">
        <f>IF(ISNUMBER(SEARCH(Table1[[#Headers],[17008]], C165)), "Có", "Không")</f>
        <v>Có</v>
      </c>
      <c r="O165" t="str">
        <f>IF(ISNUMBER(SEARCH(Table1[[#Headers],[17280]], C165)), "Có", "Không")</f>
        <v>Có</v>
      </c>
      <c r="P165" t="str">
        <f>IF(ISNUMBER(SEARCH(Table1[[#Headers],[17455]], C165)), "Có", "Không")</f>
        <v>Không</v>
      </c>
      <c r="Q165" t="str">
        <f>IF(ISNUMBER(SEARCH(Table1[[#Headers],[17416]], C165)), "Có", "Không")</f>
        <v>Có</v>
      </c>
      <c r="R165" t="str">
        <f>IF(ISNUMBER(SEARCH(Table1[[#Headers],[11840]], C165)), "Có", "Không")</f>
        <v>Có</v>
      </c>
      <c r="S165" t="str">
        <f>IF(ISNUMBER(SEARCH(Table1[[#Headers],[14369]], C165)), "Có", "Không")</f>
        <v>Không</v>
      </c>
      <c r="T165" t="str">
        <f>IF(ISNUMBER(SEARCH(Table1[[#Headers],[17432]], C165)), "Có", "Không")</f>
        <v>Có</v>
      </c>
      <c r="U165" s="10" t="str">
        <f>IF(ISNUMBER(SEARCH(Table1[[#Headers],[7516]], C165)), "Có", "Không")</f>
        <v>Có</v>
      </c>
    </row>
    <row r="166" spans="1:21" x14ac:dyDescent="0.3">
      <c r="A166" s="2" t="s">
        <v>218</v>
      </c>
      <c r="B166" s="1" t="s">
        <v>4</v>
      </c>
      <c r="C166" s="1" t="s">
        <v>219</v>
      </c>
      <c r="D166" s="1" t="str">
        <f t="shared" si="4"/>
        <v>Có</v>
      </c>
      <c r="E166" s="3" t="str">
        <f t="shared" si="5"/>
        <v>Có</v>
      </c>
      <c r="F166" s="1" t="str">
        <f>IF(ISNUMBER(SEARCH(Table1[[#Headers],[17080]], C166)), "Có", "Không")</f>
        <v>Có</v>
      </c>
      <c r="G166" s="1" t="str">
        <f>IF(ISNUMBER(SEARCH(Table1[[#Headers],[16202]], C166)), "Có", "Không")</f>
        <v>Có</v>
      </c>
      <c r="H166" t="str">
        <f>IF(ISNUMBER(SEARCH(Table1[[#Headers],[17421]], C166)), "Có", "Không")</f>
        <v>Có</v>
      </c>
      <c r="I166" t="str">
        <f>IF(ISNUMBER(SEARCH(Table1[[#Headers],[16336]], C166)), "Có", "Không")</f>
        <v>Có</v>
      </c>
      <c r="J166" t="str">
        <f>IF(ISNUMBER(SEARCH(Table1[[#Headers],[17397]], C166)), "Có", "Không")</f>
        <v>Có</v>
      </c>
      <c r="K166" t="str">
        <f>IF(ISNUMBER(SEARCH(Table1[[#Headers],[17428]], C166)), "Có", "Không")</f>
        <v>Không</v>
      </c>
      <c r="L166" t="str">
        <f>IF(ISNUMBER(SEARCH(Table1[[#Headers],[16573]], C166)), "Có", "Không")</f>
        <v>Có</v>
      </c>
      <c r="M166" t="str">
        <f>IF(ISNUMBER(SEARCH(Table1[[#Headers],[17419]], C166)), "Có", "Không")</f>
        <v>Không</v>
      </c>
      <c r="N166" t="str">
        <f>IF(ISNUMBER(SEARCH(Table1[[#Headers],[17008]], C166)), "Có", "Không")</f>
        <v>Không</v>
      </c>
      <c r="O166" t="str">
        <f>IF(ISNUMBER(SEARCH(Table1[[#Headers],[17280]], C166)), "Có", "Không")</f>
        <v>Có</v>
      </c>
      <c r="P166" t="str">
        <f>IF(ISNUMBER(SEARCH(Table1[[#Headers],[17455]], C166)), "Có", "Không")</f>
        <v>Không</v>
      </c>
      <c r="Q166" t="str">
        <f>IF(ISNUMBER(SEARCH(Table1[[#Headers],[17416]], C166)), "Có", "Không")</f>
        <v>Có</v>
      </c>
      <c r="R166" t="str">
        <f>IF(ISNUMBER(SEARCH(Table1[[#Headers],[11840]], C166)), "Có", "Không")</f>
        <v>Không</v>
      </c>
      <c r="S166" t="str">
        <f>IF(ISNUMBER(SEARCH(Table1[[#Headers],[14369]], C166)), "Có", "Không")</f>
        <v>Không</v>
      </c>
      <c r="T166" t="str">
        <f>IF(ISNUMBER(SEARCH(Table1[[#Headers],[17432]], C166)), "Có", "Không")</f>
        <v>Có</v>
      </c>
      <c r="U166" s="10" t="str">
        <f>IF(ISNUMBER(SEARCH(Table1[[#Headers],[7516]], C166)), "Có", "Không")</f>
        <v>Có</v>
      </c>
    </row>
    <row r="167" spans="1:21" x14ac:dyDescent="0.3">
      <c r="A167" s="2" t="s">
        <v>218</v>
      </c>
      <c r="B167" s="1" t="s">
        <v>6</v>
      </c>
      <c r="C167" s="1" t="s">
        <v>220</v>
      </c>
      <c r="D167" s="1" t="str">
        <f t="shared" si="4"/>
        <v>Không</v>
      </c>
      <c r="E167" s="3" t="str">
        <f t="shared" si="5"/>
        <v>Không</v>
      </c>
      <c r="F167" s="1" t="str">
        <f>IF(ISNUMBER(SEARCH(Table1[[#Headers],[17080]], C167)), "Có", "Không")</f>
        <v>Có</v>
      </c>
      <c r="G167" s="1" t="str">
        <f>IF(ISNUMBER(SEARCH(Table1[[#Headers],[16202]], C167)), "Có", "Không")</f>
        <v>Không</v>
      </c>
      <c r="H167" t="str">
        <f>IF(ISNUMBER(SEARCH(Table1[[#Headers],[17421]], C167)), "Có", "Không")</f>
        <v>Không</v>
      </c>
      <c r="I167" t="str">
        <f>IF(ISNUMBER(SEARCH(Table1[[#Headers],[16336]], C167)), "Có", "Không")</f>
        <v>Có</v>
      </c>
      <c r="J167" t="str">
        <f>IF(ISNUMBER(SEARCH(Table1[[#Headers],[17397]], C167)), "Có", "Không")</f>
        <v>Không</v>
      </c>
      <c r="K167" t="str">
        <f>IF(ISNUMBER(SEARCH(Table1[[#Headers],[17428]], C167)), "Có", "Không")</f>
        <v>Không</v>
      </c>
      <c r="L167" t="str">
        <f>IF(ISNUMBER(SEARCH(Table1[[#Headers],[16573]], C167)), "Có", "Không")</f>
        <v>Có</v>
      </c>
      <c r="M167" t="str">
        <f>IF(ISNUMBER(SEARCH(Table1[[#Headers],[17419]], C167)), "Có", "Không")</f>
        <v>Không</v>
      </c>
      <c r="N167" t="str">
        <f>IF(ISNUMBER(SEARCH(Table1[[#Headers],[17008]], C167)), "Có", "Không")</f>
        <v>Không</v>
      </c>
      <c r="O167" t="str">
        <f>IF(ISNUMBER(SEARCH(Table1[[#Headers],[17280]], C167)), "Có", "Không")</f>
        <v>Không</v>
      </c>
      <c r="P167" t="str">
        <f>IF(ISNUMBER(SEARCH(Table1[[#Headers],[17455]], C167)), "Có", "Không")</f>
        <v>Không</v>
      </c>
      <c r="Q167" t="str">
        <f>IF(ISNUMBER(SEARCH(Table1[[#Headers],[17416]], C167)), "Có", "Không")</f>
        <v>Không</v>
      </c>
      <c r="R167" t="str">
        <f>IF(ISNUMBER(SEARCH(Table1[[#Headers],[11840]], C167)), "Có", "Không")</f>
        <v>Không</v>
      </c>
      <c r="S167" t="str">
        <f>IF(ISNUMBER(SEARCH(Table1[[#Headers],[14369]], C167)), "Có", "Không")</f>
        <v>Không</v>
      </c>
      <c r="T167" t="str">
        <f>IF(ISNUMBER(SEARCH(Table1[[#Headers],[17432]], C167)), "Có", "Không")</f>
        <v>Không</v>
      </c>
      <c r="U167" s="10" t="str">
        <f>IF(ISNUMBER(SEARCH(Table1[[#Headers],[7516]], C167)), "Có", "Không")</f>
        <v>Không</v>
      </c>
    </row>
    <row r="168" spans="1:21" x14ac:dyDescent="0.3">
      <c r="A168" s="2" t="s">
        <v>218</v>
      </c>
      <c r="B168" s="1" t="s">
        <v>8</v>
      </c>
      <c r="C168" s="1" t="s">
        <v>221</v>
      </c>
      <c r="D168" s="1" t="str">
        <f t="shared" si="4"/>
        <v>Có</v>
      </c>
      <c r="E168" s="3" t="str">
        <f t="shared" si="5"/>
        <v>Không</v>
      </c>
      <c r="F168" s="1" t="str">
        <f>IF(ISNUMBER(SEARCH(Table1[[#Headers],[17080]], C168)), "Có", "Không")</f>
        <v>Có</v>
      </c>
      <c r="G168" s="1" t="str">
        <f>IF(ISNUMBER(SEARCH(Table1[[#Headers],[16202]], C168)), "Có", "Không")</f>
        <v>Có</v>
      </c>
      <c r="H168" t="str">
        <f>IF(ISNUMBER(SEARCH(Table1[[#Headers],[17421]], C168)), "Có", "Không")</f>
        <v>Có</v>
      </c>
      <c r="I168" t="str">
        <f>IF(ISNUMBER(SEARCH(Table1[[#Headers],[16336]], C168)), "Có", "Không")</f>
        <v>Có</v>
      </c>
      <c r="J168" t="str">
        <f>IF(ISNUMBER(SEARCH(Table1[[#Headers],[17397]], C168)), "Có", "Không")</f>
        <v>Không</v>
      </c>
      <c r="K168" t="str">
        <f>IF(ISNUMBER(SEARCH(Table1[[#Headers],[17428]], C168)), "Có", "Không")</f>
        <v>Không</v>
      </c>
      <c r="L168" t="str">
        <f>IF(ISNUMBER(SEARCH(Table1[[#Headers],[16573]], C168)), "Có", "Không")</f>
        <v>Có</v>
      </c>
      <c r="M168" t="str">
        <f>IF(ISNUMBER(SEARCH(Table1[[#Headers],[17419]], C168)), "Có", "Không")</f>
        <v>Không</v>
      </c>
      <c r="N168" t="str">
        <f>IF(ISNUMBER(SEARCH(Table1[[#Headers],[17008]], C168)), "Có", "Không")</f>
        <v>Không</v>
      </c>
      <c r="O168" t="str">
        <f>IF(ISNUMBER(SEARCH(Table1[[#Headers],[17280]], C168)), "Có", "Không")</f>
        <v>Có</v>
      </c>
      <c r="P168" t="str">
        <f>IF(ISNUMBER(SEARCH(Table1[[#Headers],[17455]], C168)), "Có", "Không")</f>
        <v>Không</v>
      </c>
      <c r="Q168" t="str">
        <f>IF(ISNUMBER(SEARCH(Table1[[#Headers],[17416]], C168)), "Có", "Không")</f>
        <v>Có</v>
      </c>
      <c r="R168" t="str">
        <f>IF(ISNUMBER(SEARCH(Table1[[#Headers],[11840]], C168)), "Có", "Không")</f>
        <v>Không</v>
      </c>
      <c r="S168" t="str">
        <f>IF(ISNUMBER(SEARCH(Table1[[#Headers],[14369]], C168)), "Có", "Không")</f>
        <v>Không</v>
      </c>
      <c r="T168" t="str">
        <f>IF(ISNUMBER(SEARCH(Table1[[#Headers],[17432]], C168)), "Có", "Không")</f>
        <v>Không</v>
      </c>
      <c r="U168" s="10" t="str">
        <f>IF(ISNUMBER(SEARCH(Table1[[#Headers],[7516]], C168)), "Có", "Không")</f>
        <v>Không</v>
      </c>
    </row>
    <row r="169" spans="1:21" x14ac:dyDescent="0.3">
      <c r="A169" s="2" t="s">
        <v>218</v>
      </c>
      <c r="B169" s="1" t="s">
        <v>10</v>
      </c>
      <c r="C169" s="1" t="s">
        <v>222</v>
      </c>
      <c r="D169" s="1" t="str">
        <f t="shared" si="4"/>
        <v>Không</v>
      </c>
      <c r="E169" s="3" t="str">
        <f t="shared" si="5"/>
        <v>Không</v>
      </c>
      <c r="F169" s="1" t="str">
        <f>IF(ISNUMBER(SEARCH(Table1[[#Headers],[17080]], C169)), "Có", "Không")</f>
        <v>Có</v>
      </c>
      <c r="G169" s="1" t="str">
        <f>IF(ISNUMBER(SEARCH(Table1[[#Headers],[16202]], C169)), "Có", "Không")</f>
        <v>Không</v>
      </c>
      <c r="H169" t="str">
        <f>IF(ISNUMBER(SEARCH(Table1[[#Headers],[17421]], C169)), "Có", "Không")</f>
        <v>Có</v>
      </c>
      <c r="I169" t="str">
        <f>IF(ISNUMBER(SEARCH(Table1[[#Headers],[16336]], C169)), "Có", "Không")</f>
        <v>Có</v>
      </c>
      <c r="J169" t="str">
        <f>IF(ISNUMBER(SEARCH(Table1[[#Headers],[17397]], C169)), "Có", "Không")</f>
        <v>Không</v>
      </c>
      <c r="K169" t="str">
        <f>IF(ISNUMBER(SEARCH(Table1[[#Headers],[17428]], C169)), "Có", "Không")</f>
        <v>Không</v>
      </c>
      <c r="L169" t="str">
        <f>IF(ISNUMBER(SEARCH(Table1[[#Headers],[16573]], C169)), "Có", "Không")</f>
        <v>Không</v>
      </c>
      <c r="M169" t="str">
        <f>IF(ISNUMBER(SEARCH(Table1[[#Headers],[17419]], C169)), "Có", "Không")</f>
        <v>Không</v>
      </c>
      <c r="N169" t="str">
        <f>IF(ISNUMBER(SEARCH(Table1[[#Headers],[17008]], C169)), "Có", "Không")</f>
        <v>Không</v>
      </c>
      <c r="O169" t="str">
        <f>IF(ISNUMBER(SEARCH(Table1[[#Headers],[17280]], C169)), "Có", "Không")</f>
        <v>Không</v>
      </c>
      <c r="P169" t="str">
        <f>IF(ISNUMBER(SEARCH(Table1[[#Headers],[17455]], C169)), "Có", "Không")</f>
        <v>Không</v>
      </c>
      <c r="Q169" t="str">
        <f>IF(ISNUMBER(SEARCH(Table1[[#Headers],[17416]], C169)), "Có", "Không")</f>
        <v>Không</v>
      </c>
      <c r="R169" t="str">
        <f>IF(ISNUMBER(SEARCH(Table1[[#Headers],[11840]], C169)), "Có", "Không")</f>
        <v>Không</v>
      </c>
      <c r="S169" t="str">
        <f>IF(ISNUMBER(SEARCH(Table1[[#Headers],[14369]], C169)), "Có", "Không")</f>
        <v>Không</v>
      </c>
      <c r="T169" t="str">
        <f>IF(ISNUMBER(SEARCH(Table1[[#Headers],[17432]], C169)), "Có", "Không")</f>
        <v>Không</v>
      </c>
      <c r="U169" s="10" t="str">
        <f>IF(ISNUMBER(SEARCH(Table1[[#Headers],[7516]], C169)), "Có", "Không")</f>
        <v>Không</v>
      </c>
    </row>
    <row r="170" spans="1:21" x14ac:dyDescent="0.3">
      <c r="A170" s="2" t="s">
        <v>218</v>
      </c>
      <c r="B170" s="1" t="s">
        <v>12</v>
      </c>
      <c r="C170" s="1" t="s">
        <v>223</v>
      </c>
      <c r="D170" s="1" t="str">
        <f t="shared" si="4"/>
        <v>Có</v>
      </c>
      <c r="E170" s="3" t="str">
        <f t="shared" si="5"/>
        <v>Có</v>
      </c>
      <c r="F170" s="1" t="str">
        <f>IF(ISNUMBER(SEARCH(Table1[[#Headers],[17080]], C170)), "Có", "Không")</f>
        <v>Có</v>
      </c>
      <c r="G170" s="1" t="str">
        <f>IF(ISNUMBER(SEARCH(Table1[[#Headers],[16202]], C170)), "Có", "Không")</f>
        <v>Có</v>
      </c>
      <c r="H170" t="str">
        <f>IF(ISNUMBER(SEARCH(Table1[[#Headers],[17421]], C170)), "Có", "Không")</f>
        <v>Có</v>
      </c>
      <c r="I170" t="str">
        <f>IF(ISNUMBER(SEARCH(Table1[[#Headers],[16336]], C170)), "Có", "Không")</f>
        <v>Có</v>
      </c>
      <c r="J170" t="str">
        <f>IF(ISNUMBER(SEARCH(Table1[[#Headers],[17397]], C170)), "Có", "Không")</f>
        <v>Không</v>
      </c>
      <c r="K170" t="str">
        <f>IF(ISNUMBER(SEARCH(Table1[[#Headers],[17428]], C170)), "Có", "Không")</f>
        <v>Không</v>
      </c>
      <c r="L170" t="str">
        <f>IF(ISNUMBER(SEARCH(Table1[[#Headers],[16573]], C170)), "Có", "Không")</f>
        <v>Có</v>
      </c>
      <c r="M170" t="str">
        <f>IF(ISNUMBER(SEARCH(Table1[[#Headers],[17419]], C170)), "Có", "Không")</f>
        <v>Không</v>
      </c>
      <c r="N170" t="str">
        <f>IF(ISNUMBER(SEARCH(Table1[[#Headers],[17008]], C170)), "Có", "Không")</f>
        <v>Không</v>
      </c>
      <c r="O170" t="str">
        <f>IF(ISNUMBER(SEARCH(Table1[[#Headers],[17280]], C170)), "Có", "Không")</f>
        <v>Có</v>
      </c>
      <c r="P170" t="str">
        <f>IF(ISNUMBER(SEARCH(Table1[[#Headers],[17455]], C170)), "Có", "Không")</f>
        <v>Không</v>
      </c>
      <c r="Q170" t="str">
        <f>IF(ISNUMBER(SEARCH(Table1[[#Headers],[17416]], C170)), "Có", "Không")</f>
        <v>Có</v>
      </c>
      <c r="R170" t="str">
        <f>IF(ISNUMBER(SEARCH(Table1[[#Headers],[11840]], C170)), "Có", "Không")</f>
        <v>Không</v>
      </c>
      <c r="S170" t="str">
        <f>IF(ISNUMBER(SEARCH(Table1[[#Headers],[14369]], C170)), "Có", "Không")</f>
        <v>Không</v>
      </c>
      <c r="T170" t="str">
        <f>IF(ISNUMBER(SEARCH(Table1[[#Headers],[17432]], C170)), "Có", "Không")</f>
        <v>Không</v>
      </c>
      <c r="U170" s="10" t="str">
        <f>IF(ISNUMBER(SEARCH(Table1[[#Headers],[7516]], C170)), "Có", "Không")</f>
        <v>Không</v>
      </c>
    </row>
    <row r="171" spans="1:21" x14ac:dyDescent="0.3">
      <c r="A171" s="2" t="s">
        <v>218</v>
      </c>
      <c r="B171" s="1" t="s">
        <v>14</v>
      </c>
      <c r="C171" s="1" t="s">
        <v>224</v>
      </c>
      <c r="D171" s="1" t="str">
        <f t="shared" si="4"/>
        <v>Có</v>
      </c>
      <c r="E171" s="3" t="str">
        <f t="shared" si="5"/>
        <v>Không</v>
      </c>
      <c r="F171" s="1" t="str">
        <f>IF(ISNUMBER(SEARCH(Table1[[#Headers],[17080]], C171)), "Có", "Không")</f>
        <v>Có</v>
      </c>
      <c r="G171" s="1" t="str">
        <f>IF(ISNUMBER(SEARCH(Table1[[#Headers],[16202]], C171)), "Có", "Không")</f>
        <v>Có</v>
      </c>
      <c r="H171" t="str">
        <f>IF(ISNUMBER(SEARCH(Table1[[#Headers],[17421]], C171)), "Có", "Không")</f>
        <v>Có</v>
      </c>
      <c r="I171" t="str">
        <f>IF(ISNUMBER(SEARCH(Table1[[#Headers],[16336]], C171)), "Có", "Không")</f>
        <v>Có</v>
      </c>
      <c r="J171" t="str">
        <f>IF(ISNUMBER(SEARCH(Table1[[#Headers],[17397]], C171)), "Có", "Không")</f>
        <v>Không</v>
      </c>
      <c r="K171" t="str">
        <f>IF(ISNUMBER(SEARCH(Table1[[#Headers],[17428]], C171)), "Có", "Không")</f>
        <v>Không</v>
      </c>
      <c r="L171" t="str">
        <f>IF(ISNUMBER(SEARCH(Table1[[#Headers],[16573]], C171)), "Có", "Không")</f>
        <v>Có</v>
      </c>
      <c r="M171" t="str">
        <f>IF(ISNUMBER(SEARCH(Table1[[#Headers],[17419]], C171)), "Có", "Không")</f>
        <v>Không</v>
      </c>
      <c r="N171" t="str">
        <f>IF(ISNUMBER(SEARCH(Table1[[#Headers],[17008]], C171)), "Có", "Không")</f>
        <v>Không</v>
      </c>
      <c r="O171" t="str">
        <f>IF(ISNUMBER(SEARCH(Table1[[#Headers],[17280]], C171)), "Có", "Không")</f>
        <v>Có</v>
      </c>
      <c r="P171" t="str">
        <f>IF(ISNUMBER(SEARCH(Table1[[#Headers],[17455]], C171)), "Có", "Không")</f>
        <v>Không</v>
      </c>
      <c r="Q171" t="str">
        <f>IF(ISNUMBER(SEARCH(Table1[[#Headers],[17416]], C171)), "Có", "Không")</f>
        <v>Có</v>
      </c>
      <c r="R171" t="str">
        <f>IF(ISNUMBER(SEARCH(Table1[[#Headers],[11840]], C171)), "Có", "Không")</f>
        <v>Không</v>
      </c>
      <c r="S171" t="str">
        <f>IF(ISNUMBER(SEARCH(Table1[[#Headers],[14369]], C171)), "Có", "Không")</f>
        <v>Không</v>
      </c>
      <c r="T171" t="str">
        <f>IF(ISNUMBER(SEARCH(Table1[[#Headers],[17432]], C171)), "Có", "Không")</f>
        <v>Có</v>
      </c>
      <c r="U171" s="10" t="str">
        <f>IF(ISNUMBER(SEARCH(Table1[[#Headers],[7516]], C171)), "Có", "Không")</f>
        <v>Có</v>
      </c>
    </row>
    <row r="172" spans="1:21" x14ac:dyDescent="0.3">
      <c r="A172" s="2" t="s">
        <v>218</v>
      </c>
      <c r="B172" s="1" t="s">
        <v>16</v>
      </c>
      <c r="C172" s="1" t="s">
        <v>225</v>
      </c>
      <c r="D172" s="1" t="str">
        <f t="shared" si="4"/>
        <v>Có</v>
      </c>
      <c r="E172" s="3" t="str">
        <f t="shared" si="5"/>
        <v>Không</v>
      </c>
      <c r="F172" s="1" t="str">
        <f>IF(ISNUMBER(SEARCH(Table1[[#Headers],[17080]], C172)), "Có", "Không")</f>
        <v>Có</v>
      </c>
      <c r="G172" s="1" t="str">
        <f>IF(ISNUMBER(SEARCH(Table1[[#Headers],[16202]], C172)), "Có", "Không")</f>
        <v>Không</v>
      </c>
      <c r="H172" t="str">
        <f>IF(ISNUMBER(SEARCH(Table1[[#Headers],[17421]], C172)), "Có", "Không")</f>
        <v>Không</v>
      </c>
      <c r="I172" t="str">
        <f>IF(ISNUMBER(SEARCH(Table1[[#Headers],[16336]], C172)), "Có", "Không")</f>
        <v>Có</v>
      </c>
      <c r="J172" t="str">
        <f>IF(ISNUMBER(SEARCH(Table1[[#Headers],[17397]], C172)), "Có", "Không")</f>
        <v>Không</v>
      </c>
      <c r="K172" t="str">
        <f>IF(ISNUMBER(SEARCH(Table1[[#Headers],[17428]], C172)), "Có", "Không")</f>
        <v>Không</v>
      </c>
      <c r="L172" t="str">
        <f>IF(ISNUMBER(SEARCH(Table1[[#Headers],[16573]], C172)), "Có", "Không")</f>
        <v>Có</v>
      </c>
      <c r="M172" t="str">
        <f>IF(ISNUMBER(SEARCH(Table1[[#Headers],[17419]], C172)), "Có", "Không")</f>
        <v>Không</v>
      </c>
      <c r="N172" t="str">
        <f>IF(ISNUMBER(SEARCH(Table1[[#Headers],[17008]], C172)), "Có", "Không")</f>
        <v>Không</v>
      </c>
      <c r="O172" t="str">
        <f>IF(ISNUMBER(SEARCH(Table1[[#Headers],[17280]], C172)), "Có", "Không")</f>
        <v>Không</v>
      </c>
      <c r="P172" t="str">
        <f>IF(ISNUMBER(SEARCH(Table1[[#Headers],[17455]], C172)), "Có", "Không")</f>
        <v>Không</v>
      </c>
      <c r="Q172" t="str">
        <f>IF(ISNUMBER(SEARCH(Table1[[#Headers],[17416]], C172)), "Có", "Không")</f>
        <v>Không</v>
      </c>
      <c r="R172" t="str">
        <f>IF(ISNUMBER(SEARCH(Table1[[#Headers],[11840]], C172)), "Có", "Không")</f>
        <v>Không</v>
      </c>
      <c r="S172" t="str">
        <f>IF(ISNUMBER(SEARCH(Table1[[#Headers],[14369]], C172)), "Có", "Không")</f>
        <v>Không</v>
      </c>
      <c r="T172" t="str">
        <f>IF(ISNUMBER(SEARCH(Table1[[#Headers],[17432]], C172)), "Có", "Không")</f>
        <v>Có</v>
      </c>
      <c r="U172" s="10" t="str">
        <f>IF(ISNUMBER(SEARCH(Table1[[#Headers],[7516]], C172)), "Có", "Không")</f>
        <v>Không</v>
      </c>
    </row>
    <row r="173" spans="1:21" x14ac:dyDescent="0.3">
      <c r="A173" s="2" t="s">
        <v>218</v>
      </c>
      <c r="B173" s="1" t="s">
        <v>18</v>
      </c>
      <c r="C173" s="1" t="s">
        <v>226</v>
      </c>
      <c r="D173" s="1" t="str">
        <f t="shared" si="4"/>
        <v>Có</v>
      </c>
      <c r="E173" s="3" t="str">
        <f t="shared" si="5"/>
        <v>Không</v>
      </c>
      <c r="F173" s="1" t="str">
        <f>IF(ISNUMBER(SEARCH(Table1[[#Headers],[17080]], C173)), "Có", "Không")</f>
        <v>Có</v>
      </c>
      <c r="G173" s="1" t="str">
        <f>IF(ISNUMBER(SEARCH(Table1[[#Headers],[16202]], C173)), "Có", "Không")</f>
        <v>Không</v>
      </c>
      <c r="H173" t="str">
        <f>IF(ISNUMBER(SEARCH(Table1[[#Headers],[17421]], C173)), "Có", "Không")</f>
        <v>Không</v>
      </c>
      <c r="I173" t="str">
        <f>IF(ISNUMBER(SEARCH(Table1[[#Headers],[16336]], C173)), "Có", "Không")</f>
        <v>Có</v>
      </c>
      <c r="J173" t="str">
        <f>IF(ISNUMBER(SEARCH(Table1[[#Headers],[17397]], C173)), "Có", "Không")</f>
        <v>Không</v>
      </c>
      <c r="K173" t="str">
        <f>IF(ISNUMBER(SEARCH(Table1[[#Headers],[17428]], C173)), "Có", "Không")</f>
        <v>Không</v>
      </c>
      <c r="L173" t="str">
        <f>IF(ISNUMBER(SEARCH(Table1[[#Headers],[16573]], C173)), "Có", "Không")</f>
        <v>Có</v>
      </c>
      <c r="M173" t="str">
        <f>IF(ISNUMBER(SEARCH(Table1[[#Headers],[17419]], C173)), "Có", "Không")</f>
        <v>Không</v>
      </c>
      <c r="N173" t="str">
        <f>IF(ISNUMBER(SEARCH(Table1[[#Headers],[17008]], C173)), "Có", "Không")</f>
        <v>Không</v>
      </c>
      <c r="O173" t="str">
        <f>IF(ISNUMBER(SEARCH(Table1[[#Headers],[17280]], C173)), "Có", "Không")</f>
        <v>Không</v>
      </c>
      <c r="P173" t="str">
        <f>IF(ISNUMBER(SEARCH(Table1[[#Headers],[17455]], C173)), "Có", "Không")</f>
        <v>Không</v>
      </c>
      <c r="Q173" t="str">
        <f>IF(ISNUMBER(SEARCH(Table1[[#Headers],[17416]], C173)), "Có", "Không")</f>
        <v>Không</v>
      </c>
      <c r="R173" t="str">
        <f>IF(ISNUMBER(SEARCH(Table1[[#Headers],[11840]], C173)), "Có", "Không")</f>
        <v>Không</v>
      </c>
      <c r="S173" t="str">
        <f>IF(ISNUMBER(SEARCH(Table1[[#Headers],[14369]], C173)), "Có", "Không")</f>
        <v>Không</v>
      </c>
      <c r="T173" t="str">
        <f>IF(ISNUMBER(SEARCH(Table1[[#Headers],[17432]], C173)), "Có", "Không")</f>
        <v>Có</v>
      </c>
      <c r="U173" s="10" t="str">
        <f>IF(ISNUMBER(SEARCH(Table1[[#Headers],[7516]], C173)), "Có", "Không")</f>
        <v>Không</v>
      </c>
    </row>
    <row r="174" spans="1:21" x14ac:dyDescent="0.3">
      <c r="A174" s="2" t="s">
        <v>218</v>
      </c>
      <c r="B174" s="1" t="s">
        <v>20</v>
      </c>
      <c r="C174" s="1" t="s">
        <v>227</v>
      </c>
      <c r="D174" s="1" t="str">
        <f t="shared" si="4"/>
        <v>Có</v>
      </c>
      <c r="E174" s="3" t="str">
        <f t="shared" si="5"/>
        <v>Không</v>
      </c>
      <c r="F174" s="1" t="str">
        <f>IF(ISNUMBER(SEARCH(Table1[[#Headers],[17080]], C174)), "Có", "Không")</f>
        <v>Có</v>
      </c>
      <c r="G174" s="1" t="str">
        <f>IF(ISNUMBER(SEARCH(Table1[[#Headers],[16202]], C174)), "Có", "Không")</f>
        <v>Không</v>
      </c>
      <c r="H174" t="str">
        <f>IF(ISNUMBER(SEARCH(Table1[[#Headers],[17421]], C174)), "Có", "Không")</f>
        <v>Không</v>
      </c>
      <c r="I174" t="str">
        <f>IF(ISNUMBER(SEARCH(Table1[[#Headers],[16336]], C174)), "Có", "Không")</f>
        <v>Không</v>
      </c>
      <c r="J174" t="str">
        <f>IF(ISNUMBER(SEARCH(Table1[[#Headers],[17397]], C174)), "Có", "Không")</f>
        <v>Không</v>
      </c>
      <c r="K174" t="str">
        <f>IF(ISNUMBER(SEARCH(Table1[[#Headers],[17428]], C174)), "Có", "Không")</f>
        <v>Không</v>
      </c>
      <c r="L174" t="str">
        <f>IF(ISNUMBER(SEARCH(Table1[[#Headers],[16573]], C174)), "Có", "Không")</f>
        <v>Không</v>
      </c>
      <c r="M174" t="str">
        <f>IF(ISNUMBER(SEARCH(Table1[[#Headers],[17419]], C174)), "Có", "Không")</f>
        <v>Không</v>
      </c>
      <c r="N174" t="str">
        <f>IF(ISNUMBER(SEARCH(Table1[[#Headers],[17008]], C174)), "Có", "Không")</f>
        <v>Không</v>
      </c>
      <c r="O174" t="str">
        <f>IF(ISNUMBER(SEARCH(Table1[[#Headers],[17280]], C174)), "Có", "Không")</f>
        <v>Không</v>
      </c>
      <c r="P174" t="str">
        <f>IF(ISNUMBER(SEARCH(Table1[[#Headers],[17455]], C174)), "Có", "Không")</f>
        <v>Không</v>
      </c>
      <c r="Q174" t="str">
        <f>IF(ISNUMBER(SEARCH(Table1[[#Headers],[17416]], C174)), "Có", "Không")</f>
        <v>Không</v>
      </c>
      <c r="R174" t="str">
        <f>IF(ISNUMBER(SEARCH(Table1[[#Headers],[11840]], C174)), "Có", "Không")</f>
        <v>Không</v>
      </c>
      <c r="S174" t="str">
        <f>IF(ISNUMBER(SEARCH(Table1[[#Headers],[14369]], C174)), "Có", "Không")</f>
        <v>Không</v>
      </c>
      <c r="T174" t="str">
        <f>IF(ISNUMBER(SEARCH(Table1[[#Headers],[17432]], C174)), "Có", "Không")</f>
        <v>Không</v>
      </c>
      <c r="U174" s="10" t="str">
        <f>IF(ISNUMBER(SEARCH(Table1[[#Headers],[7516]], C174)), "Có", "Không")</f>
        <v>Không</v>
      </c>
    </row>
    <row r="175" spans="1:21" x14ac:dyDescent="0.3">
      <c r="A175" s="2" t="s">
        <v>218</v>
      </c>
      <c r="B175" s="1" t="s">
        <v>22</v>
      </c>
      <c r="C175" s="1" t="s">
        <v>228</v>
      </c>
      <c r="D175" s="1" t="str">
        <f t="shared" si="4"/>
        <v>Có</v>
      </c>
      <c r="E175" s="3" t="str">
        <f t="shared" si="5"/>
        <v>Không</v>
      </c>
      <c r="F175" s="1" t="str">
        <f>IF(ISNUMBER(SEARCH(Table1[[#Headers],[17080]], C175)), "Có", "Không")</f>
        <v>Có</v>
      </c>
      <c r="G175" s="1" t="str">
        <f>IF(ISNUMBER(SEARCH(Table1[[#Headers],[16202]], C175)), "Có", "Không")</f>
        <v>Không</v>
      </c>
      <c r="H175" t="str">
        <f>IF(ISNUMBER(SEARCH(Table1[[#Headers],[17421]], C175)), "Có", "Không")</f>
        <v>Không</v>
      </c>
      <c r="I175" t="str">
        <f>IF(ISNUMBER(SEARCH(Table1[[#Headers],[16336]], C175)), "Có", "Không")</f>
        <v>Có</v>
      </c>
      <c r="J175" t="str">
        <f>IF(ISNUMBER(SEARCH(Table1[[#Headers],[17397]], C175)), "Có", "Không")</f>
        <v>Không</v>
      </c>
      <c r="K175" t="str">
        <f>IF(ISNUMBER(SEARCH(Table1[[#Headers],[17428]], C175)), "Có", "Không")</f>
        <v>Không</v>
      </c>
      <c r="L175" t="str">
        <f>IF(ISNUMBER(SEARCH(Table1[[#Headers],[16573]], C175)), "Có", "Không")</f>
        <v>Có</v>
      </c>
      <c r="M175" t="str">
        <f>IF(ISNUMBER(SEARCH(Table1[[#Headers],[17419]], C175)), "Có", "Không")</f>
        <v>Không</v>
      </c>
      <c r="N175" t="str">
        <f>IF(ISNUMBER(SEARCH(Table1[[#Headers],[17008]], C175)), "Có", "Không")</f>
        <v>Không</v>
      </c>
      <c r="O175" t="str">
        <f>IF(ISNUMBER(SEARCH(Table1[[#Headers],[17280]], C175)), "Có", "Không")</f>
        <v>Không</v>
      </c>
      <c r="P175" t="str">
        <f>IF(ISNUMBER(SEARCH(Table1[[#Headers],[17455]], C175)), "Có", "Không")</f>
        <v>Không</v>
      </c>
      <c r="Q175" t="str">
        <f>IF(ISNUMBER(SEARCH(Table1[[#Headers],[17416]], C175)), "Có", "Không")</f>
        <v>Không</v>
      </c>
      <c r="R175" t="str">
        <f>IF(ISNUMBER(SEARCH(Table1[[#Headers],[11840]], C175)), "Có", "Không")</f>
        <v>Không</v>
      </c>
      <c r="S175" t="str">
        <f>IF(ISNUMBER(SEARCH(Table1[[#Headers],[14369]], C175)), "Có", "Không")</f>
        <v>Không</v>
      </c>
      <c r="T175" t="str">
        <f>IF(ISNUMBER(SEARCH(Table1[[#Headers],[17432]], C175)), "Có", "Không")</f>
        <v>Có</v>
      </c>
      <c r="U175" s="10" t="str">
        <f>IF(ISNUMBER(SEARCH(Table1[[#Headers],[7516]], C175)), "Có", "Không")</f>
        <v>Không</v>
      </c>
    </row>
    <row r="176" spans="1:21" x14ac:dyDescent="0.3">
      <c r="A176" s="2" t="s">
        <v>218</v>
      </c>
      <c r="B176" s="1" t="s">
        <v>24</v>
      </c>
      <c r="C176" s="1" t="s">
        <v>229</v>
      </c>
      <c r="D176" s="1" t="str">
        <f t="shared" si="4"/>
        <v>Có</v>
      </c>
      <c r="E176" s="3" t="str">
        <f t="shared" si="5"/>
        <v>Không</v>
      </c>
      <c r="F176" s="1" t="str">
        <f>IF(ISNUMBER(SEARCH(Table1[[#Headers],[17080]], C176)), "Có", "Không")</f>
        <v>Có</v>
      </c>
      <c r="G176" s="1" t="str">
        <f>IF(ISNUMBER(SEARCH(Table1[[#Headers],[16202]], C176)), "Có", "Không")</f>
        <v>Không</v>
      </c>
      <c r="H176" t="str">
        <f>IF(ISNUMBER(SEARCH(Table1[[#Headers],[17421]], C176)), "Có", "Không")</f>
        <v>Không</v>
      </c>
      <c r="I176" t="str">
        <f>IF(ISNUMBER(SEARCH(Table1[[#Headers],[16336]], C176)), "Có", "Không")</f>
        <v>Có</v>
      </c>
      <c r="J176" t="str">
        <f>IF(ISNUMBER(SEARCH(Table1[[#Headers],[17397]], C176)), "Có", "Không")</f>
        <v>Không</v>
      </c>
      <c r="K176" t="str">
        <f>IF(ISNUMBER(SEARCH(Table1[[#Headers],[17428]], C176)), "Có", "Không")</f>
        <v>Không</v>
      </c>
      <c r="L176" t="str">
        <f>IF(ISNUMBER(SEARCH(Table1[[#Headers],[16573]], C176)), "Có", "Không")</f>
        <v>Có</v>
      </c>
      <c r="M176" t="str">
        <f>IF(ISNUMBER(SEARCH(Table1[[#Headers],[17419]], C176)), "Có", "Không")</f>
        <v>Không</v>
      </c>
      <c r="N176" t="str">
        <f>IF(ISNUMBER(SEARCH(Table1[[#Headers],[17008]], C176)), "Có", "Không")</f>
        <v>Không</v>
      </c>
      <c r="O176" t="str">
        <f>IF(ISNUMBER(SEARCH(Table1[[#Headers],[17280]], C176)), "Có", "Không")</f>
        <v>Không</v>
      </c>
      <c r="P176" t="str">
        <f>IF(ISNUMBER(SEARCH(Table1[[#Headers],[17455]], C176)), "Có", "Không")</f>
        <v>Không</v>
      </c>
      <c r="Q176" t="str">
        <f>IF(ISNUMBER(SEARCH(Table1[[#Headers],[17416]], C176)), "Có", "Không")</f>
        <v>Không</v>
      </c>
      <c r="R176" t="str">
        <f>IF(ISNUMBER(SEARCH(Table1[[#Headers],[11840]], C176)), "Có", "Không")</f>
        <v>Không</v>
      </c>
      <c r="S176" t="str">
        <f>IF(ISNUMBER(SEARCH(Table1[[#Headers],[14369]], C176)), "Có", "Không")</f>
        <v>Không</v>
      </c>
      <c r="T176" t="str">
        <f>IF(ISNUMBER(SEARCH(Table1[[#Headers],[17432]], C176)), "Có", "Không")</f>
        <v>Có</v>
      </c>
      <c r="U176" s="10" t="str">
        <f>IF(ISNUMBER(SEARCH(Table1[[#Headers],[7516]], C176)), "Có", "Không")</f>
        <v>Không</v>
      </c>
    </row>
    <row r="177" spans="1:21" x14ac:dyDescent="0.3">
      <c r="A177" s="2" t="s">
        <v>218</v>
      </c>
      <c r="B177" s="1" t="s">
        <v>26</v>
      </c>
      <c r="C177" s="1" t="s">
        <v>230</v>
      </c>
      <c r="D177" s="1" t="str">
        <f t="shared" si="4"/>
        <v>Có</v>
      </c>
      <c r="E177" s="3" t="str">
        <f t="shared" si="5"/>
        <v>Không</v>
      </c>
      <c r="F177" s="1" t="str">
        <f>IF(ISNUMBER(SEARCH(Table1[[#Headers],[17080]], C177)), "Có", "Không")</f>
        <v>Có</v>
      </c>
      <c r="G177" s="1" t="str">
        <f>IF(ISNUMBER(SEARCH(Table1[[#Headers],[16202]], C177)), "Có", "Không")</f>
        <v>Có</v>
      </c>
      <c r="H177" t="str">
        <f>IF(ISNUMBER(SEARCH(Table1[[#Headers],[17421]], C177)), "Có", "Không")</f>
        <v>Có</v>
      </c>
      <c r="I177" t="str">
        <f>IF(ISNUMBER(SEARCH(Table1[[#Headers],[16336]], C177)), "Có", "Không")</f>
        <v>Có</v>
      </c>
      <c r="J177" t="str">
        <f>IF(ISNUMBER(SEARCH(Table1[[#Headers],[17397]], C177)), "Có", "Không")</f>
        <v>Không</v>
      </c>
      <c r="K177" t="str">
        <f>IF(ISNUMBER(SEARCH(Table1[[#Headers],[17428]], C177)), "Có", "Không")</f>
        <v>Không</v>
      </c>
      <c r="L177" t="str">
        <f>IF(ISNUMBER(SEARCH(Table1[[#Headers],[16573]], C177)), "Có", "Không")</f>
        <v>Có</v>
      </c>
      <c r="M177" t="str">
        <f>IF(ISNUMBER(SEARCH(Table1[[#Headers],[17419]], C177)), "Có", "Không")</f>
        <v>Không</v>
      </c>
      <c r="N177" t="str">
        <f>IF(ISNUMBER(SEARCH(Table1[[#Headers],[17008]], C177)), "Có", "Không")</f>
        <v>Không</v>
      </c>
      <c r="O177" t="str">
        <f>IF(ISNUMBER(SEARCH(Table1[[#Headers],[17280]], C177)), "Có", "Không")</f>
        <v>Có</v>
      </c>
      <c r="P177" t="str">
        <f>IF(ISNUMBER(SEARCH(Table1[[#Headers],[17455]], C177)), "Có", "Không")</f>
        <v>Không</v>
      </c>
      <c r="Q177" t="str">
        <f>IF(ISNUMBER(SEARCH(Table1[[#Headers],[17416]], C177)), "Có", "Không")</f>
        <v>Có</v>
      </c>
      <c r="R177" t="str">
        <f>IF(ISNUMBER(SEARCH(Table1[[#Headers],[11840]], C177)), "Có", "Không")</f>
        <v>Không</v>
      </c>
      <c r="S177" t="str">
        <f>IF(ISNUMBER(SEARCH(Table1[[#Headers],[14369]], C177)), "Có", "Không")</f>
        <v>Không</v>
      </c>
      <c r="T177" t="str">
        <f>IF(ISNUMBER(SEARCH(Table1[[#Headers],[17432]], C177)), "Có", "Không")</f>
        <v>Không</v>
      </c>
      <c r="U177" s="10" t="str">
        <f>IF(ISNUMBER(SEARCH(Table1[[#Headers],[7516]], C177)), "Có", "Không")</f>
        <v>Không</v>
      </c>
    </row>
    <row r="178" spans="1:21" x14ac:dyDescent="0.3">
      <c r="A178" s="2" t="s">
        <v>218</v>
      </c>
      <c r="B178" s="1" t="s">
        <v>28</v>
      </c>
      <c r="C178" s="1" t="s">
        <v>231</v>
      </c>
      <c r="D178" s="1" t="str">
        <f t="shared" si="4"/>
        <v>Có</v>
      </c>
      <c r="E178" s="3" t="str">
        <f t="shared" si="5"/>
        <v>Không</v>
      </c>
      <c r="F178" s="1" t="str">
        <f>IF(ISNUMBER(SEARCH(Table1[[#Headers],[17080]], C178)), "Có", "Không")</f>
        <v>Có</v>
      </c>
      <c r="G178" s="1" t="str">
        <f>IF(ISNUMBER(SEARCH(Table1[[#Headers],[16202]], C178)), "Có", "Không")</f>
        <v>Có</v>
      </c>
      <c r="H178" t="str">
        <f>IF(ISNUMBER(SEARCH(Table1[[#Headers],[17421]], C178)), "Có", "Không")</f>
        <v>Có</v>
      </c>
      <c r="I178" t="str">
        <f>IF(ISNUMBER(SEARCH(Table1[[#Headers],[16336]], C178)), "Có", "Không")</f>
        <v>Có</v>
      </c>
      <c r="J178" t="str">
        <f>IF(ISNUMBER(SEARCH(Table1[[#Headers],[17397]], C178)), "Có", "Không")</f>
        <v>Không</v>
      </c>
      <c r="K178" t="str">
        <f>IF(ISNUMBER(SEARCH(Table1[[#Headers],[17428]], C178)), "Có", "Không")</f>
        <v>Không</v>
      </c>
      <c r="L178" t="str">
        <f>IF(ISNUMBER(SEARCH(Table1[[#Headers],[16573]], C178)), "Có", "Không")</f>
        <v>Có</v>
      </c>
      <c r="M178" t="str">
        <f>IF(ISNUMBER(SEARCH(Table1[[#Headers],[17419]], C178)), "Có", "Không")</f>
        <v>Không</v>
      </c>
      <c r="N178" t="str">
        <f>IF(ISNUMBER(SEARCH(Table1[[#Headers],[17008]], C178)), "Có", "Không")</f>
        <v>Không</v>
      </c>
      <c r="O178" t="str">
        <f>IF(ISNUMBER(SEARCH(Table1[[#Headers],[17280]], C178)), "Có", "Không")</f>
        <v>Có</v>
      </c>
      <c r="P178" t="str">
        <f>IF(ISNUMBER(SEARCH(Table1[[#Headers],[17455]], C178)), "Có", "Không")</f>
        <v>Không</v>
      </c>
      <c r="Q178" t="str">
        <f>IF(ISNUMBER(SEARCH(Table1[[#Headers],[17416]], C178)), "Có", "Không")</f>
        <v>Có</v>
      </c>
      <c r="R178" t="str">
        <f>IF(ISNUMBER(SEARCH(Table1[[#Headers],[11840]], C178)), "Có", "Không")</f>
        <v>Không</v>
      </c>
      <c r="S178" t="str">
        <f>IF(ISNUMBER(SEARCH(Table1[[#Headers],[14369]], C178)), "Có", "Không")</f>
        <v>Không</v>
      </c>
      <c r="T178" t="str">
        <f>IF(ISNUMBER(SEARCH(Table1[[#Headers],[17432]], C178)), "Có", "Không")</f>
        <v>Có</v>
      </c>
      <c r="U178" s="10" t="str">
        <f>IF(ISNUMBER(SEARCH(Table1[[#Headers],[7516]], C178)), "Có", "Không")</f>
        <v>Có</v>
      </c>
    </row>
    <row r="179" spans="1:21" x14ac:dyDescent="0.3">
      <c r="A179" s="2" t="s">
        <v>218</v>
      </c>
      <c r="B179" s="1" t="s">
        <v>30</v>
      </c>
      <c r="C179" s="1" t="s">
        <v>232</v>
      </c>
      <c r="D179" s="1" t="str">
        <f t="shared" si="4"/>
        <v>Có</v>
      </c>
      <c r="E179" s="3" t="str">
        <f t="shared" si="5"/>
        <v>Không</v>
      </c>
      <c r="F179" s="1" t="str">
        <f>IF(ISNUMBER(SEARCH(Table1[[#Headers],[17080]], C179)), "Có", "Không")</f>
        <v>Có</v>
      </c>
      <c r="G179" s="1" t="str">
        <f>IF(ISNUMBER(SEARCH(Table1[[#Headers],[16202]], C179)), "Có", "Không")</f>
        <v>Không</v>
      </c>
      <c r="H179" t="str">
        <f>IF(ISNUMBER(SEARCH(Table1[[#Headers],[17421]], C179)), "Có", "Không")</f>
        <v>Không</v>
      </c>
      <c r="I179" t="str">
        <f>IF(ISNUMBER(SEARCH(Table1[[#Headers],[16336]], C179)), "Có", "Không")</f>
        <v>Có</v>
      </c>
      <c r="J179" t="str">
        <f>IF(ISNUMBER(SEARCH(Table1[[#Headers],[17397]], C179)), "Có", "Không")</f>
        <v>Không</v>
      </c>
      <c r="K179" t="str">
        <f>IF(ISNUMBER(SEARCH(Table1[[#Headers],[17428]], C179)), "Có", "Không")</f>
        <v>Không</v>
      </c>
      <c r="L179" t="str">
        <f>IF(ISNUMBER(SEARCH(Table1[[#Headers],[16573]], C179)), "Có", "Không")</f>
        <v>Không</v>
      </c>
      <c r="M179" t="str">
        <f>IF(ISNUMBER(SEARCH(Table1[[#Headers],[17419]], C179)), "Có", "Không")</f>
        <v>Không</v>
      </c>
      <c r="N179" t="str">
        <f>IF(ISNUMBER(SEARCH(Table1[[#Headers],[17008]], C179)), "Có", "Không")</f>
        <v>Không</v>
      </c>
      <c r="O179" t="str">
        <f>IF(ISNUMBER(SEARCH(Table1[[#Headers],[17280]], C179)), "Có", "Không")</f>
        <v>Không</v>
      </c>
      <c r="P179" t="str">
        <f>IF(ISNUMBER(SEARCH(Table1[[#Headers],[17455]], C179)), "Có", "Không")</f>
        <v>Không</v>
      </c>
      <c r="Q179" t="str">
        <f>IF(ISNUMBER(SEARCH(Table1[[#Headers],[17416]], C179)), "Có", "Không")</f>
        <v>Không</v>
      </c>
      <c r="R179" t="str">
        <f>IF(ISNUMBER(SEARCH(Table1[[#Headers],[11840]], C179)), "Có", "Không")</f>
        <v>Không</v>
      </c>
      <c r="S179" t="str">
        <f>IF(ISNUMBER(SEARCH(Table1[[#Headers],[14369]], C179)), "Có", "Không")</f>
        <v>Không</v>
      </c>
      <c r="T179" t="str">
        <f>IF(ISNUMBER(SEARCH(Table1[[#Headers],[17432]], C179)), "Có", "Không")</f>
        <v>Không</v>
      </c>
      <c r="U179" s="10" t="str">
        <f>IF(ISNUMBER(SEARCH(Table1[[#Headers],[7516]], C179)), "Có", "Không")</f>
        <v>Không</v>
      </c>
    </row>
    <row r="180" spans="1:21" x14ac:dyDescent="0.3">
      <c r="A180" s="2" t="s">
        <v>218</v>
      </c>
      <c r="B180" s="1" t="s">
        <v>32</v>
      </c>
      <c r="C180" s="1" t="s">
        <v>233</v>
      </c>
      <c r="D180" s="1" t="str">
        <f t="shared" si="4"/>
        <v>Có</v>
      </c>
      <c r="E180" s="3" t="str">
        <f t="shared" si="5"/>
        <v>Không</v>
      </c>
      <c r="F180" s="1" t="str">
        <f>IF(ISNUMBER(SEARCH(Table1[[#Headers],[17080]], C180)), "Có", "Không")</f>
        <v>Không</v>
      </c>
      <c r="G180" s="1" t="str">
        <f>IF(ISNUMBER(SEARCH(Table1[[#Headers],[16202]], C180)), "Có", "Không")</f>
        <v>Không</v>
      </c>
      <c r="H180" t="str">
        <f>IF(ISNUMBER(SEARCH(Table1[[#Headers],[17421]], C180)), "Có", "Không")</f>
        <v>Không</v>
      </c>
      <c r="I180" t="str">
        <f>IF(ISNUMBER(SEARCH(Table1[[#Headers],[16336]], C180)), "Có", "Không")</f>
        <v>Không</v>
      </c>
      <c r="J180" t="str">
        <f>IF(ISNUMBER(SEARCH(Table1[[#Headers],[17397]], C180)), "Có", "Không")</f>
        <v>Không</v>
      </c>
      <c r="K180" t="str">
        <f>IF(ISNUMBER(SEARCH(Table1[[#Headers],[17428]], C180)), "Có", "Không")</f>
        <v>Không</v>
      </c>
      <c r="L180" t="str">
        <f>IF(ISNUMBER(SEARCH(Table1[[#Headers],[16573]], C180)), "Có", "Không")</f>
        <v>Không</v>
      </c>
      <c r="M180" t="str">
        <f>IF(ISNUMBER(SEARCH(Table1[[#Headers],[17419]], C180)), "Có", "Không")</f>
        <v>Không</v>
      </c>
      <c r="N180" t="str">
        <f>IF(ISNUMBER(SEARCH(Table1[[#Headers],[17008]], C180)), "Có", "Không")</f>
        <v>Không</v>
      </c>
      <c r="O180" t="str">
        <f>IF(ISNUMBER(SEARCH(Table1[[#Headers],[17280]], C180)), "Có", "Không")</f>
        <v>Không</v>
      </c>
      <c r="P180" t="str">
        <f>IF(ISNUMBER(SEARCH(Table1[[#Headers],[17455]], C180)), "Có", "Không")</f>
        <v>Không</v>
      </c>
      <c r="Q180" t="str">
        <f>IF(ISNUMBER(SEARCH(Table1[[#Headers],[17416]], C180)), "Có", "Không")</f>
        <v>Không</v>
      </c>
      <c r="R180" t="str">
        <f>IF(ISNUMBER(SEARCH(Table1[[#Headers],[11840]], C180)), "Có", "Không")</f>
        <v>Không</v>
      </c>
      <c r="S180" t="str">
        <f>IF(ISNUMBER(SEARCH(Table1[[#Headers],[14369]], C180)), "Có", "Không")</f>
        <v>Không</v>
      </c>
      <c r="T180" t="str">
        <f>IF(ISNUMBER(SEARCH(Table1[[#Headers],[17432]], C180)), "Có", "Không")</f>
        <v>Không</v>
      </c>
      <c r="U180" s="10" t="str">
        <f>IF(ISNUMBER(SEARCH(Table1[[#Headers],[7516]], C180)), "Có", "Không")</f>
        <v>Không</v>
      </c>
    </row>
    <row r="181" spans="1:21" x14ac:dyDescent="0.3">
      <c r="A181" s="2" t="s">
        <v>218</v>
      </c>
      <c r="B181" s="1" t="s">
        <v>34</v>
      </c>
      <c r="C181" s="1" t="s">
        <v>234</v>
      </c>
      <c r="D181" s="1" t="str">
        <f t="shared" si="4"/>
        <v>Có</v>
      </c>
      <c r="E181" s="3" t="str">
        <f t="shared" si="5"/>
        <v>Không</v>
      </c>
      <c r="F181" s="1" t="str">
        <f>IF(ISNUMBER(SEARCH(Table1[[#Headers],[17080]], C181)), "Có", "Không")</f>
        <v>Không</v>
      </c>
      <c r="G181" s="1" t="str">
        <f>IF(ISNUMBER(SEARCH(Table1[[#Headers],[16202]], C181)), "Có", "Không")</f>
        <v>Không</v>
      </c>
      <c r="H181" t="str">
        <f>IF(ISNUMBER(SEARCH(Table1[[#Headers],[17421]], C181)), "Có", "Không")</f>
        <v>Không</v>
      </c>
      <c r="I181" t="str">
        <f>IF(ISNUMBER(SEARCH(Table1[[#Headers],[16336]], C181)), "Có", "Không")</f>
        <v>Không</v>
      </c>
      <c r="J181" t="str">
        <f>IF(ISNUMBER(SEARCH(Table1[[#Headers],[17397]], C181)), "Có", "Không")</f>
        <v>Không</v>
      </c>
      <c r="K181" t="str">
        <f>IF(ISNUMBER(SEARCH(Table1[[#Headers],[17428]], C181)), "Có", "Không")</f>
        <v>Không</v>
      </c>
      <c r="L181" t="str">
        <f>IF(ISNUMBER(SEARCH(Table1[[#Headers],[16573]], C181)), "Có", "Không")</f>
        <v>Không</v>
      </c>
      <c r="M181" t="str">
        <f>IF(ISNUMBER(SEARCH(Table1[[#Headers],[17419]], C181)), "Có", "Không")</f>
        <v>Không</v>
      </c>
      <c r="N181" t="str">
        <f>IF(ISNUMBER(SEARCH(Table1[[#Headers],[17008]], C181)), "Có", "Không")</f>
        <v>Không</v>
      </c>
      <c r="O181" t="str">
        <f>IF(ISNUMBER(SEARCH(Table1[[#Headers],[17280]], C181)), "Có", "Không")</f>
        <v>Không</v>
      </c>
      <c r="P181" t="str">
        <f>IF(ISNUMBER(SEARCH(Table1[[#Headers],[17455]], C181)), "Có", "Không")</f>
        <v>Không</v>
      </c>
      <c r="Q181" t="str">
        <f>IF(ISNUMBER(SEARCH(Table1[[#Headers],[17416]], C181)), "Có", "Không")</f>
        <v>Không</v>
      </c>
      <c r="R181" t="str">
        <f>IF(ISNUMBER(SEARCH(Table1[[#Headers],[11840]], C181)), "Có", "Không")</f>
        <v>Không</v>
      </c>
      <c r="S181" t="str">
        <f>IF(ISNUMBER(SEARCH(Table1[[#Headers],[14369]], C181)), "Có", "Không")</f>
        <v>Không</v>
      </c>
      <c r="T181" t="str">
        <f>IF(ISNUMBER(SEARCH(Table1[[#Headers],[17432]], C181)), "Có", "Không")</f>
        <v>Không</v>
      </c>
      <c r="U181" s="10" t="str">
        <f>IF(ISNUMBER(SEARCH(Table1[[#Headers],[7516]], C181)), "Có", "Không")</f>
        <v>Không</v>
      </c>
    </row>
    <row r="182" spans="1:21" x14ac:dyDescent="0.3">
      <c r="A182" s="2" t="s">
        <v>218</v>
      </c>
      <c r="B182" s="1" t="s">
        <v>36</v>
      </c>
      <c r="C182" s="1" t="s">
        <v>235</v>
      </c>
      <c r="D182" s="1" t="str">
        <f t="shared" si="4"/>
        <v>Có</v>
      </c>
      <c r="E182" s="3" t="str">
        <f t="shared" si="5"/>
        <v>Không</v>
      </c>
      <c r="F182" s="1" t="str">
        <f>IF(ISNUMBER(SEARCH(Table1[[#Headers],[17080]], C182)), "Có", "Không")</f>
        <v>Không</v>
      </c>
      <c r="G182" s="1" t="str">
        <f>IF(ISNUMBER(SEARCH(Table1[[#Headers],[16202]], C182)), "Có", "Không")</f>
        <v>Có</v>
      </c>
      <c r="H182" t="str">
        <f>IF(ISNUMBER(SEARCH(Table1[[#Headers],[17421]], C182)), "Có", "Không")</f>
        <v>Không</v>
      </c>
      <c r="I182" t="str">
        <f>IF(ISNUMBER(SEARCH(Table1[[#Headers],[16336]], C182)), "Có", "Không")</f>
        <v>Không</v>
      </c>
      <c r="J182" t="str">
        <f>IF(ISNUMBER(SEARCH(Table1[[#Headers],[17397]], C182)), "Có", "Không")</f>
        <v>Không</v>
      </c>
      <c r="K182" t="str">
        <f>IF(ISNUMBER(SEARCH(Table1[[#Headers],[17428]], C182)), "Có", "Không")</f>
        <v>Không</v>
      </c>
      <c r="L182" t="str">
        <f>IF(ISNUMBER(SEARCH(Table1[[#Headers],[16573]], C182)), "Có", "Không")</f>
        <v>Không</v>
      </c>
      <c r="M182" t="str">
        <f>IF(ISNUMBER(SEARCH(Table1[[#Headers],[17419]], C182)), "Có", "Không")</f>
        <v>Không</v>
      </c>
      <c r="N182" t="str">
        <f>IF(ISNUMBER(SEARCH(Table1[[#Headers],[17008]], C182)), "Có", "Không")</f>
        <v>Không</v>
      </c>
      <c r="O182" t="str">
        <f>IF(ISNUMBER(SEARCH(Table1[[#Headers],[17280]], C182)), "Có", "Không")</f>
        <v>Không</v>
      </c>
      <c r="P182" t="str">
        <f>IF(ISNUMBER(SEARCH(Table1[[#Headers],[17455]], C182)), "Có", "Không")</f>
        <v>Không</v>
      </c>
      <c r="Q182" t="str">
        <f>IF(ISNUMBER(SEARCH(Table1[[#Headers],[17416]], C182)), "Có", "Không")</f>
        <v>Không</v>
      </c>
      <c r="R182" t="str">
        <f>IF(ISNUMBER(SEARCH(Table1[[#Headers],[11840]], C182)), "Có", "Không")</f>
        <v>Không</v>
      </c>
      <c r="S182" t="str">
        <f>IF(ISNUMBER(SEARCH(Table1[[#Headers],[14369]], C182)), "Có", "Không")</f>
        <v>Không</v>
      </c>
      <c r="T182" t="str">
        <f>IF(ISNUMBER(SEARCH(Table1[[#Headers],[17432]], C182)), "Có", "Không")</f>
        <v>Không</v>
      </c>
      <c r="U182" s="10" t="str">
        <f>IF(ISNUMBER(SEARCH(Table1[[#Headers],[7516]], C182)), "Có", "Không")</f>
        <v>Không</v>
      </c>
    </row>
    <row r="183" spans="1:21" x14ac:dyDescent="0.3">
      <c r="A183" s="2" t="s">
        <v>218</v>
      </c>
      <c r="B183" s="1" t="s">
        <v>38</v>
      </c>
      <c r="C183" s="1" t="s">
        <v>236</v>
      </c>
      <c r="D183" s="1" t="str">
        <f t="shared" si="4"/>
        <v>Có</v>
      </c>
      <c r="E183" s="3" t="str">
        <f t="shared" si="5"/>
        <v>Không</v>
      </c>
      <c r="F183" s="1" t="str">
        <f>IF(ISNUMBER(SEARCH(Table1[[#Headers],[17080]], C183)), "Có", "Không")</f>
        <v>Không</v>
      </c>
      <c r="G183" s="1" t="str">
        <f>IF(ISNUMBER(SEARCH(Table1[[#Headers],[16202]], C183)), "Có", "Không")</f>
        <v>Không</v>
      </c>
      <c r="H183" t="str">
        <f>IF(ISNUMBER(SEARCH(Table1[[#Headers],[17421]], C183)), "Có", "Không")</f>
        <v>Không</v>
      </c>
      <c r="I183" t="str">
        <f>IF(ISNUMBER(SEARCH(Table1[[#Headers],[16336]], C183)), "Có", "Không")</f>
        <v>Không</v>
      </c>
      <c r="J183" t="str">
        <f>IF(ISNUMBER(SEARCH(Table1[[#Headers],[17397]], C183)), "Có", "Không")</f>
        <v>Không</v>
      </c>
      <c r="K183" t="str">
        <f>IF(ISNUMBER(SEARCH(Table1[[#Headers],[17428]], C183)), "Có", "Không")</f>
        <v>Không</v>
      </c>
      <c r="L183" t="str">
        <f>IF(ISNUMBER(SEARCH(Table1[[#Headers],[16573]], C183)), "Có", "Không")</f>
        <v>Không</v>
      </c>
      <c r="M183" t="str">
        <f>IF(ISNUMBER(SEARCH(Table1[[#Headers],[17419]], C183)), "Có", "Không")</f>
        <v>Không</v>
      </c>
      <c r="N183" t="str">
        <f>IF(ISNUMBER(SEARCH(Table1[[#Headers],[17008]], C183)), "Có", "Không")</f>
        <v>Không</v>
      </c>
      <c r="O183" t="str">
        <f>IF(ISNUMBER(SEARCH(Table1[[#Headers],[17280]], C183)), "Có", "Không")</f>
        <v>Không</v>
      </c>
      <c r="P183" t="str">
        <f>IF(ISNUMBER(SEARCH(Table1[[#Headers],[17455]], C183)), "Có", "Không")</f>
        <v>Không</v>
      </c>
      <c r="Q183" t="str">
        <f>IF(ISNUMBER(SEARCH(Table1[[#Headers],[17416]], C183)), "Có", "Không")</f>
        <v>Không</v>
      </c>
      <c r="R183" t="str">
        <f>IF(ISNUMBER(SEARCH(Table1[[#Headers],[11840]], C183)), "Có", "Không")</f>
        <v>Không</v>
      </c>
      <c r="S183" t="str">
        <f>IF(ISNUMBER(SEARCH(Table1[[#Headers],[14369]], C183)), "Có", "Không")</f>
        <v>Không</v>
      </c>
      <c r="T183" t="str">
        <f>IF(ISNUMBER(SEARCH(Table1[[#Headers],[17432]], C183)), "Có", "Không")</f>
        <v>Không</v>
      </c>
      <c r="U183" s="10" t="str">
        <f>IF(ISNUMBER(SEARCH(Table1[[#Headers],[7516]], C183)), "Có", "Không")</f>
        <v>Không</v>
      </c>
    </row>
    <row r="184" spans="1:21" x14ac:dyDescent="0.3">
      <c r="A184" s="2" t="s">
        <v>218</v>
      </c>
      <c r="B184" s="1" t="s">
        <v>40</v>
      </c>
      <c r="C184" s="1" t="s">
        <v>237</v>
      </c>
      <c r="D184" s="1" t="str">
        <f t="shared" si="4"/>
        <v>Không</v>
      </c>
      <c r="E184" s="3" t="str">
        <f t="shared" si="5"/>
        <v>Không</v>
      </c>
      <c r="F184" s="1" t="str">
        <f>IF(ISNUMBER(SEARCH(Table1[[#Headers],[17080]], C184)), "Có", "Không")</f>
        <v>Có</v>
      </c>
      <c r="G184" s="1" t="str">
        <f>IF(ISNUMBER(SEARCH(Table1[[#Headers],[16202]], C184)), "Có", "Không")</f>
        <v>Không</v>
      </c>
      <c r="H184" t="str">
        <f>IF(ISNUMBER(SEARCH(Table1[[#Headers],[17421]], C184)), "Có", "Không")</f>
        <v>Không</v>
      </c>
      <c r="I184" t="str">
        <f>IF(ISNUMBER(SEARCH(Table1[[#Headers],[16336]], C184)), "Có", "Không")</f>
        <v>Không</v>
      </c>
      <c r="J184" t="str">
        <f>IF(ISNUMBER(SEARCH(Table1[[#Headers],[17397]], C184)), "Có", "Không")</f>
        <v>Không</v>
      </c>
      <c r="K184" t="str">
        <f>IF(ISNUMBER(SEARCH(Table1[[#Headers],[17428]], C184)), "Có", "Không")</f>
        <v>Không</v>
      </c>
      <c r="L184" t="str">
        <f>IF(ISNUMBER(SEARCH(Table1[[#Headers],[16573]], C184)), "Có", "Không")</f>
        <v>Không</v>
      </c>
      <c r="M184" t="str">
        <f>IF(ISNUMBER(SEARCH(Table1[[#Headers],[17419]], C184)), "Có", "Không")</f>
        <v>Không</v>
      </c>
      <c r="N184" t="str">
        <f>IF(ISNUMBER(SEARCH(Table1[[#Headers],[17008]], C184)), "Có", "Không")</f>
        <v>Không</v>
      </c>
      <c r="O184" t="str">
        <f>IF(ISNUMBER(SEARCH(Table1[[#Headers],[17280]], C184)), "Có", "Không")</f>
        <v>Không</v>
      </c>
      <c r="P184" t="str">
        <f>IF(ISNUMBER(SEARCH(Table1[[#Headers],[17455]], C184)), "Có", "Không")</f>
        <v>Không</v>
      </c>
      <c r="Q184" t="str">
        <f>IF(ISNUMBER(SEARCH(Table1[[#Headers],[17416]], C184)), "Có", "Không")</f>
        <v>Không</v>
      </c>
      <c r="R184" t="str">
        <f>IF(ISNUMBER(SEARCH(Table1[[#Headers],[11840]], C184)), "Có", "Không")</f>
        <v>Không</v>
      </c>
      <c r="S184" t="str">
        <f>IF(ISNUMBER(SEARCH(Table1[[#Headers],[14369]], C184)), "Có", "Không")</f>
        <v>Không</v>
      </c>
      <c r="T184" t="str">
        <f>IF(ISNUMBER(SEARCH(Table1[[#Headers],[17432]], C184)), "Có", "Không")</f>
        <v>Không</v>
      </c>
      <c r="U184" s="10" t="str">
        <f>IF(ISNUMBER(SEARCH(Table1[[#Headers],[7516]], C184)), "Có", "Không")</f>
        <v>Không</v>
      </c>
    </row>
    <row r="185" spans="1:21" x14ac:dyDescent="0.3">
      <c r="A185" s="2" t="s">
        <v>218</v>
      </c>
      <c r="B185" s="1" t="s">
        <v>42</v>
      </c>
      <c r="C185" s="1" t="s">
        <v>238</v>
      </c>
      <c r="D185" s="1" t="str">
        <f t="shared" si="4"/>
        <v>Có</v>
      </c>
      <c r="E185" s="3" t="str">
        <f t="shared" si="5"/>
        <v>Không</v>
      </c>
      <c r="F185" s="1" t="str">
        <f>IF(ISNUMBER(SEARCH(Table1[[#Headers],[17080]], C185)), "Có", "Không")</f>
        <v>Không</v>
      </c>
      <c r="G185" s="1" t="str">
        <f>IF(ISNUMBER(SEARCH(Table1[[#Headers],[16202]], C185)), "Có", "Không")</f>
        <v>Không</v>
      </c>
      <c r="H185" t="str">
        <f>IF(ISNUMBER(SEARCH(Table1[[#Headers],[17421]], C185)), "Có", "Không")</f>
        <v>Không</v>
      </c>
      <c r="I185" t="str">
        <f>IF(ISNUMBER(SEARCH(Table1[[#Headers],[16336]], C185)), "Có", "Không")</f>
        <v>Có</v>
      </c>
      <c r="J185" t="str">
        <f>IF(ISNUMBER(SEARCH(Table1[[#Headers],[17397]], C185)), "Có", "Không")</f>
        <v>Không</v>
      </c>
      <c r="K185" t="str">
        <f>IF(ISNUMBER(SEARCH(Table1[[#Headers],[17428]], C185)), "Có", "Không")</f>
        <v>Không</v>
      </c>
      <c r="L185" t="str">
        <f>IF(ISNUMBER(SEARCH(Table1[[#Headers],[16573]], C185)), "Có", "Không")</f>
        <v>Không</v>
      </c>
      <c r="M185" t="str">
        <f>IF(ISNUMBER(SEARCH(Table1[[#Headers],[17419]], C185)), "Có", "Không")</f>
        <v>Không</v>
      </c>
      <c r="N185" t="str">
        <f>IF(ISNUMBER(SEARCH(Table1[[#Headers],[17008]], C185)), "Có", "Không")</f>
        <v>Không</v>
      </c>
      <c r="O185" t="str">
        <f>IF(ISNUMBER(SEARCH(Table1[[#Headers],[17280]], C185)), "Có", "Không")</f>
        <v>Không</v>
      </c>
      <c r="P185" t="str">
        <f>IF(ISNUMBER(SEARCH(Table1[[#Headers],[17455]], C185)), "Có", "Không")</f>
        <v>Không</v>
      </c>
      <c r="Q185" t="str">
        <f>IF(ISNUMBER(SEARCH(Table1[[#Headers],[17416]], C185)), "Có", "Không")</f>
        <v>Không</v>
      </c>
      <c r="R185" t="str">
        <f>IF(ISNUMBER(SEARCH(Table1[[#Headers],[11840]], C185)), "Có", "Không")</f>
        <v>Không</v>
      </c>
      <c r="S185" t="str">
        <f>IF(ISNUMBER(SEARCH(Table1[[#Headers],[14369]], C185)), "Có", "Không")</f>
        <v>Không</v>
      </c>
      <c r="T185" t="str">
        <f>IF(ISNUMBER(SEARCH(Table1[[#Headers],[17432]], C185)), "Có", "Không")</f>
        <v>Không</v>
      </c>
      <c r="U185" s="10" t="str">
        <f>IF(ISNUMBER(SEARCH(Table1[[#Headers],[7516]], C185)), "Có", "Không")</f>
        <v>Không</v>
      </c>
    </row>
    <row r="186" spans="1:21" x14ac:dyDescent="0.3">
      <c r="A186" s="2" t="s">
        <v>218</v>
      </c>
      <c r="B186" s="1" t="s">
        <v>44</v>
      </c>
      <c r="C186" s="1" t="s">
        <v>239</v>
      </c>
      <c r="D186" s="1" t="str">
        <f t="shared" si="4"/>
        <v>Có</v>
      </c>
      <c r="E186" s="3" t="str">
        <f t="shared" si="5"/>
        <v>Không</v>
      </c>
      <c r="F186" s="1" t="str">
        <f>IF(ISNUMBER(SEARCH(Table1[[#Headers],[17080]], C186)), "Có", "Không")</f>
        <v>Không</v>
      </c>
      <c r="G186" s="1" t="str">
        <f>IF(ISNUMBER(SEARCH(Table1[[#Headers],[16202]], C186)), "Có", "Không")</f>
        <v>Không</v>
      </c>
      <c r="H186" t="str">
        <f>IF(ISNUMBER(SEARCH(Table1[[#Headers],[17421]], C186)), "Có", "Không")</f>
        <v>Không</v>
      </c>
      <c r="I186" t="str">
        <f>IF(ISNUMBER(SEARCH(Table1[[#Headers],[16336]], C186)), "Có", "Không")</f>
        <v>Có</v>
      </c>
      <c r="J186" t="str">
        <f>IF(ISNUMBER(SEARCH(Table1[[#Headers],[17397]], C186)), "Có", "Không")</f>
        <v>Không</v>
      </c>
      <c r="K186" t="str">
        <f>IF(ISNUMBER(SEARCH(Table1[[#Headers],[17428]], C186)), "Có", "Không")</f>
        <v>Không</v>
      </c>
      <c r="L186" t="str">
        <f>IF(ISNUMBER(SEARCH(Table1[[#Headers],[16573]], C186)), "Có", "Không")</f>
        <v>Không</v>
      </c>
      <c r="M186" t="str">
        <f>IF(ISNUMBER(SEARCH(Table1[[#Headers],[17419]], C186)), "Có", "Không")</f>
        <v>Không</v>
      </c>
      <c r="N186" t="str">
        <f>IF(ISNUMBER(SEARCH(Table1[[#Headers],[17008]], C186)), "Có", "Không")</f>
        <v>Không</v>
      </c>
      <c r="O186" t="str">
        <f>IF(ISNUMBER(SEARCH(Table1[[#Headers],[17280]], C186)), "Có", "Không")</f>
        <v>Không</v>
      </c>
      <c r="P186" t="str">
        <f>IF(ISNUMBER(SEARCH(Table1[[#Headers],[17455]], C186)), "Có", "Không")</f>
        <v>Không</v>
      </c>
      <c r="Q186" t="str">
        <f>IF(ISNUMBER(SEARCH(Table1[[#Headers],[17416]], C186)), "Có", "Không")</f>
        <v>Không</v>
      </c>
      <c r="R186" t="str">
        <f>IF(ISNUMBER(SEARCH(Table1[[#Headers],[11840]], C186)), "Có", "Không")</f>
        <v>Không</v>
      </c>
      <c r="S186" t="str">
        <f>IF(ISNUMBER(SEARCH(Table1[[#Headers],[14369]], C186)), "Có", "Không")</f>
        <v>Không</v>
      </c>
      <c r="T186" t="str">
        <f>IF(ISNUMBER(SEARCH(Table1[[#Headers],[17432]], C186)), "Có", "Không")</f>
        <v>Không</v>
      </c>
      <c r="U186" s="10" t="str">
        <f>IF(ISNUMBER(SEARCH(Table1[[#Headers],[7516]], C186)), "Có", "Không")</f>
        <v>Không</v>
      </c>
    </row>
    <row r="187" spans="1:21" x14ac:dyDescent="0.3">
      <c r="A187" s="2" t="s">
        <v>218</v>
      </c>
      <c r="B187" s="1" t="s">
        <v>46</v>
      </c>
      <c r="C187" s="1" t="s">
        <v>240</v>
      </c>
      <c r="D187" s="1" t="str">
        <f t="shared" si="4"/>
        <v>Có</v>
      </c>
      <c r="E187" s="3" t="str">
        <f t="shared" si="5"/>
        <v>Không</v>
      </c>
      <c r="F187" s="1" t="str">
        <f>IF(ISNUMBER(SEARCH(Table1[[#Headers],[17080]], C187)), "Có", "Không")</f>
        <v>Không</v>
      </c>
      <c r="G187" s="1" t="str">
        <f>IF(ISNUMBER(SEARCH(Table1[[#Headers],[16202]], C187)), "Có", "Không")</f>
        <v>Không</v>
      </c>
      <c r="H187" t="str">
        <f>IF(ISNUMBER(SEARCH(Table1[[#Headers],[17421]], C187)), "Có", "Không")</f>
        <v>Không</v>
      </c>
      <c r="I187" t="str">
        <f>IF(ISNUMBER(SEARCH(Table1[[#Headers],[16336]], C187)), "Có", "Không")</f>
        <v>Có</v>
      </c>
      <c r="J187" t="str">
        <f>IF(ISNUMBER(SEARCH(Table1[[#Headers],[17397]], C187)), "Có", "Không")</f>
        <v>Không</v>
      </c>
      <c r="K187" t="str">
        <f>IF(ISNUMBER(SEARCH(Table1[[#Headers],[17428]], C187)), "Có", "Không")</f>
        <v>Không</v>
      </c>
      <c r="L187" t="str">
        <f>IF(ISNUMBER(SEARCH(Table1[[#Headers],[16573]], C187)), "Có", "Không")</f>
        <v>Không</v>
      </c>
      <c r="M187" t="str">
        <f>IF(ISNUMBER(SEARCH(Table1[[#Headers],[17419]], C187)), "Có", "Không")</f>
        <v>Không</v>
      </c>
      <c r="N187" t="str">
        <f>IF(ISNUMBER(SEARCH(Table1[[#Headers],[17008]], C187)), "Có", "Không")</f>
        <v>Không</v>
      </c>
      <c r="O187" t="str">
        <f>IF(ISNUMBER(SEARCH(Table1[[#Headers],[17280]], C187)), "Có", "Không")</f>
        <v>Không</v>
      </c>
      <c r="P187" t="str">
        <f>IF(ISNUMBER(SEARCH(Table1[[#Headers],[17455]], C187)), "Có", "Không")</f>
        <v>Không</v>
      </c>
      <c r="Q187" t="str">
        <f>IF(ISNUMBER(SEARCH(Table1[[#Headers],[17416]], C187)), "Có", "Không")</f>
        <v>Không</v>
      </c>
      <c r="R187" t="str">
        <f>IF(ISNUMBER(SEARCH(Table1[[#Headers],[11840]], C187)), "Có", "Không")</f>
        <v>Không</v>
      </c>
      <c r="S187" t="str">
        <f>IF(ISNUMBER(SEARCH(Table1[[#Headers],[14369]], C187)), "Có", "Không")</f>
        <v>Không</v>
      </c>
      <c r="T187" t="str">
        <f>IF(ISNUMBER(SEARCH(Table1[[#Headers],[17432]], C187)), "Có", "Không")</f>
        <v>Không</v>
      </c>
      <c r="U187" s="10" t="str">
        <f>IF(ISNUMBER(SEARCH(Table1[[#Headers],[7516]], C187)), "Có", "Không")</f>
        <v>Không</v>
      </c>
    </row>
    <row r="188" spans="1:21" x14ac:dyDescent="0.3">
      <c r="A188" s="2" t="s">
        <v>218</v>
      </c>
      <c r="B188" s="1" t="s">
        <v>48</v>
      </c>
      <c r="C188" s="1">
        <v>14945</v>
      </c>
      <c r="D188" s="1" t="str">
        <f t="shared" si="4"/>
        <v>Không</v>
      </c>
      <c r="E188" s="3" t="str">
        <f t="shared" si="5"/>
        <v>Không</v>
      </c>
      <c r="F188" s="1" t="str">
        <f>IF(ISNUMBER(SEARCH(Table1[[#Headers],[17080]], C188)), "Có", "Không")</f>
        <v>Không</v>
      </c>
      <c r="G188" s="1" t="str">
        <f>IF(ISNUMBER(SEARCH(Table1[[#Headers],[16202]], C188)), "Có", "Không")</f>
        <v>Không</v>
      </c>
      <c r="H188" t="str">
        <f>IF(ISNUMBER(SEARCH(Table1[[#Headers],[17421]], C188)), "Có", "Không")</f>
        <v>Không</v>
      </c>
      <c r="I188" t="str">
        <f>IF(ISNUMBER(SEARCH(Table1[[#Headers],[16336]], C188)), "Có", "Không")</f>
        <v>Không</v>
      </c>
      <c r="J188" t="str">
        <f>IF(ISNUMBER(SEARCH(Table1[[#Headers],[17397]], C188)), "Có", "Không")</f>
        <v>Không</v>
      </c>
      <c r="K188" t="str">
        <f>IF(ISNUMBER(SEARCH(Table1[[#Headers],[17428]], C188)), "Có", "Không")</f>
        <v>Không</v>
      </c>
      <c r="L188" t="str">
        <f>IF(ISNUMBER(SEARCH(Table1[[#Headers],[16573]], C188)), "Có", "Không")</f>
        <v>Không</v>
      </c>
      <c r="M188" t="str">
        <f>IF(ISNUMBER(SEARCH(Table1[[#Headers],[17419]], C188)), "Có", "Không")</f>
        <v>Không</v>
      </c>
      <c r="N188" t="str">
        <f>IF(ISNUMBER(SEARCH(Table1[[#Headers],[17008]], C188)), "Có", "Không")</f>
        <v>Không</v>
      </c>
      <c r="O188" t="str">
        <f>IF(ISNUMBER(SEARCH(Table1[[#Headers],[17280]], C188)), "Có", "Không")</f>
        <v>Không</v>
      </c>
      <c r="P188" t="str">
        <f>IF(ISNUMBER(SEARCH(Table1[[#Headers],[17455]], C188)), "Có", "Không")</f>
        <v>Không</v>
      </c>
      <c r="Q188" t="str">
        <f>IF(ISNUMBER(SEARCH(Table1[[#Headers],[17416]], C188)), "Có", "Không")</f>
        <v>Không</v>
      </c>
      <c r="R188" t="str">
        <f>IF(ISNUMBER(SEARCH(Table1[[#Headers],[11840]], C188)), "Có", "Không")</f>
        <v>Không</v>
      </c>
      <c r="S188" t="str">
        <f>IF(ISNUMBER(SEARCH(Table1[[#Headers],[14369]], C188)), "Có", "Không")</f>
        <v>Không</v>
      </c>
      <c r="T188" t="str">
        <f>IF(ISNUMBER(SEARCH(Table1[[#Headers],[17432]], C188)), "Có", "Không")</f>
        <v>Không</v>
      </c>
      <c r="U188" s="10" t="str">
        <f>IF(ISNUMBER(SEARCH(Table1[[#Headers],[7516]], C188)), "Có", "Không")</f>
        <v>Không</v>
      </c>
    </row>
    <row r="189" spans="1:21" x14ac:dyDescent="0.3">
      <c r="A189" s="2" t="s">
        <v>218</v>
      </c>
      <c r="B189" s="1" t="s">
        <v>49</v>
      </c>
      <c r="C189" s="1">
        <v>12629</v>
      </c>
      <c r="D189" s="1" t="str">
        <f t="shared" si="4"/>
        <v>Không</v>
      </c>
      <c r="E189" s="3" t="str">
        <f t="shared" si="5"/>
        <v>Không</v>
      </c>
      <c r="F189" s="1" t="str">
        <f>IF(ISNUMBER(SEARCH(Table1[[#Headers],[17080]], C189)), "Có", "Không")</f>
        <v>Không</v>
      </c>
      <c r="G189" s="1" t="str">
        <f>IF(ISNUMBER(SEARCH(Table1[[#Headers],[16202]], C189)), "Có", "Không")</f>
        <v>Không</v>
      </c>
      <c r="H189" t="str">
        <f>IF(ISNUMBER(SEARCH(Table1[[#Headers],[17421]], C189)), "Có", "Không")</f>
        <v>Không</v>
      </c>
      <c r="I189" t="str">
        <f>IF(ISNUMBER(SEARCH(Table1[[#Headers],[16336]], C189)), "Có", "Không")</f>
        <v>Không</v>
      </c>
      <c r="J189" t="str">
        <f>IF(ISNUMBER(SEARCH(Table1[[#Headers],[17397]], C189)), "Có", "Không")</f>
        <v>Không</v>
      </c>
      <c r="K189" t="str">
        <f>IF(ISNUMBER(SEARCH(Table1[[#Headers],[17428]], C189)), "Có", "Không")</f>
        <v>Không</v>
      </c>
      <c r="L189" t="str">
        <f>IF(ISNUMBER(SEARCH(Table1[[#Headers],[16573]], C189)), "Có", "Không")</f>
        <v>Không</v>
      </c>
      <c r="M189" t="str">
        <f>IF(ISNUMBER(SEARCH(Table1[[#Headers],[17419]], C189)), "Có", "Không")</f>
        <v>Không</v>
      </c>
      <c r="N189" t="str">
        <f>IF(ISNUMBER(SEARCH(Table1[[#Headers],[17008]], C189)), "Có", "Không")</f>
        <v>Không</v>
      </c>
      <c r="O189" t="str">
        <f>IF(ISNUMBER(SEARCH(Table1[[#Headers],[17280]], C189)), "Có", "Không")</f>
        <v>Không</v>
      </c>
      <c r="P189" t="str">
        <f>IF(ISNUMBER(SEARCH(Table1[[#Headers],[17455]], C189)), "Có", "Không")</f>
        <v>Không</v>
      </c>
      <c r="Q189" t="str">
        <f>IF(ISNUMBER(SEARCH(Table1[[#Headers],[17416]], C189)), "Có", "Không")</f>
        <v>Không</v>
      </c>
      <c r="R189" t="str">
        <f>IF(ISNUMBER(SEARCH(Table1[[#Headers],[11840]], C189)), "Có", "Không")</f>
        <v>Không</v>
      </c>
      <c r="S189" t="str">
        <f>IF(ISNUMBER(SEARCH(Table1[[#Headers],[14369]], C189)), "Có", "Không")</f>
        <v>Không</v>
      </c>
      <c r="T189" t="str">
        <f>IF(ISNUMBER(SEARCH(Table1[[#Headers],[17432]], C189)), "Có", "Không")</f>
        <v>Không</v>
      </c>
      <c r="U189" s="10" t="str">
        <f>IF(ISNUMBER(SEARCH(Table1[[#Headers],[7516]], C189)), "Có", "Không")</f>
        <v>Không</v>
      </c>
    </row>
    <row r="190" spans="1:21" x14ac:dyDescent="0.3">
      <c r="A190" s="2" t="s">
        <v>218</v>
      </c>
      <c r="B190" s="1" t="s">
        <v>50</v>
      </c>
      <c r="C190" s="1">
        <v>14945</v>
      </c>
      <c r="D190" s="1" t="str">
        <f t="shared" si="4"/>
        <v>Không</v>
      </c>
      <c r="E190" s="3" t="str">
        <f t="shared" si="5"/>
        <v>Không</v>
      </c>
      <c r="F190" s="1" t="str">
        <f>IF(ISNUMBER(SEARCH(Table1[[#Headers],[17080]], C190)), "Có", "Không")</f>
        <v>Không</v>
      </c>
      <c r="G190" s="1" t="str">
        <f>IF(ISNUMBER(SEARCH(Table1[[#Headers],[16202]], C190)), "Có", "Không")</f>
        <v>Không</v>
      </c>
      <c r="H190" t="str">
        <f>IF(ISNUMBER(SEARCH(Table1[[#Headers],[17421]], C190)), "Có", "Không")</f>
        <v>Không</v>
      </c>
      <c r="I190" t="str">
        <f>IF(ISNUMBER(SEARCH(Table1[[#Headers],[16336]], C190)), "Có", "Không")</f>
        <v>Không</v>
      </c>
      <c r="J190" t="str">
        <f>IF(ISNUMBER(SEARCH(Table1[[#Headers],[17397]], C190)), "Có", "Không")</f>
        <v>Không</v>
      </c>
      <c r="K190" t="str">
        <f>IF(ISNUMBER(SEARCH(Table1[[#Headers],[17428]], C190)), "Có", "Không")</f>
        <v>Không</v>
      </c>
      <c r="L190" t="str">
        <f>IF(ISNUMBER(SEARCH(Table1[[#Headers],[16573]], C190)), "Có", "Không")</f>
        <v>Không</v>
      </c>
      <c r="M190" t="str">
        <f>IF(ISNUMBER(SEARCH(Table1[[#Headers],[17419]], C190)), "Có", "Không")</f>
        <v>Không</v>
      </c>
      <c r="N190" t="str">
        <f>IF(ISNUMBER(SEARCH(Table1[[#Headers],[17008]], C190)), "Có", "Không")</f>
        <v>Không</v>
      </c>
      <c r="O190" t="str">
        <f>IF(ISNUMBER(SEARCH(Table1[[#Headers],[17280]], C190)), "Có", "Không")</f>
        <v>Không</v>
      </c>
      <c r="P190" t="str">
        <f>IF(ISNUMBER(SEARCH(Table1[[#Headers],[17455]], C190)), "Có", "Không")</f>
        <v>Không</v>
      </c>
      <c r="Q190" t="str">
        <f>IF(ISNUMBER(SEARCH(Table1[[#Headers],[17416]], C190)), "Có", "Không")</f>
        <v>Không</v>
      </c>
      <c r="R190" t="str">
        <f>IF(ISNUMBER(SEARCH(Table1[[#Headers],[11840]], C190)), "Có", "Không")</f>
        <v>Không</v>
      </c>
      <c r="S190" t="str">
        <f>IF(ISNUMBER(SEARCH(Table1[[#Headers],[14369]], C190)), "Có", "Không")</f>
        <v>Không</v>
      </c>
      <c r="T190" t="str">
        <f>IF(ISNUMBER(SEARCH(Table1[[#Headers],[17432]], C190)), "Có", "Không")</f>
        <v>Không</v>
      </c>
      <c r="U190" s="10" t="str">
        <f>IF(ISNUMBER(SEARCH(Table1[[#Headers],[7516]], C190)), "Có", "Không")</f>
        <v>Không</v>
      </c>
    </row>
    <row r="191" spans="1:21" x14ac:dyDescent="0.3">
      <c r="A191" s="2" t="s">
        <v>218</v>
      </c>
      <c r="B191" s="1" t="s">
        <v>133</v>
      </c>
      <c r="C191" s="1">
        <v>10362</v>
      </c>
      <c r="D191" s="1" t="str">
        <f t="shared" si="4"/>
        <v>Không</v>
      </c>
      <c r="E191" s="3" t="str">
        <f t="shared" si="5"/>
        <v>Không</v>
      </c>
      <c r="F191" s="1" t="str">
        <f>IF(ISNUMBER(SEARCH(Table1[[#Headers],[17080]], C191)), "Có", "Không")</f>
        <v>Không</v>
      </c>
      <c r="G191" s="1" t="str">
        <f>IF(ISNUMBER(SEARCH(Table1[[#Headers],[16202]], C191)), "Có", "Không")</f>
        <v>Không</v>
      </c>
      <c r="H191" t="str">
        <f>IF(ISNUMBER(SEARCH(Table1[[#Headers],[17421]], C191)), "Có", "Không")</f>
        <v>Không</v>
      </c>
      <c r="I191" t="str">
        <f>IF(ISNUMBER(SEARCH(Table1[[#Headers],[16336]], C191)), "Có", "Không")</f>
        <v>Không</v>
      </c>
      <c r="J191" t="str">
        <f>IF(ISNUMBER(SEARCH(Table1[[#Headers],[17397]], C191)), "Có", "Không")</f>
        <v>Không</v>
      </c>
      <c r="K191" t="str">
        <f>IF(ISNUMBER(SEARCH(Table1[[#Headers],[17428]], C191)), "Có", "Không")</f>
        <v>Không</v>
      </c>
      <c r="L191" t="str">
        <f>IF(ISNUMBER(SEARCH(Table1[[#Headers],[16573]], C191)), "Có", "Không")</f>
        <v>Không</v>
      </c>
      <c r="M191" t="str">
        <f>IF(ISNUMBER(SEARCH(Table1[[#Headers],[17419]], C191)), "Có", "Không")</f>
        <v>Không</v>
      </c>
      <c r="N191" t="str">
        <f>IF(ISNUMBER(SEARCH(Table1[[#Headers],[17008]], C191)), "Có", "Không")</f>
        <v>Không</v>
      </c>
      <c r="O191" t="str">
        <f>IF(ISNUMBER(SEARCH(Table1[[#Headers],[17280]], C191)), "Có", "Không")</f>
        <v>Không</v>
      </c>
      <c r="P191" t="str">
        <f>IF(ISNUMBER(SEARCH(Table1[[#Headers],[17455]], C191)), "Có", "Không")</f>
        <v>Không</v>
      </c>
      <c r="Q191" t="str">
        <f>IF(ISNUMBER(SEARCH(Table1[[#Headers],[17416]], C191)), "Có", "Không")</f>
        <v>Không</v>
      </c>
      <c r="R191" t="str">
        <f>IF(ISNUMBER(SEARCH(Table1[[#Headers],[11840]], C191)), "Có", "Không")</f>
        <v>Không</v>
      </c>
      <c r="S191" t="str">
        <f>IF(ISNUMBER(SEARCH(Table1[[#Headers],[14369]], C191)), "Có", "Không")</f>
        <v>Không</v>
      </c>
      <c r="T191" t="str">
        <f>IF(ISNUMBER(SEARCH(Table1[[#Headers],[17432]], C191)), "Có", "Không")</f>
        <v>Không</v>
      </c>
      <c r="U191" s="10" t="str">
        <f>IF(ISNUMBER(SEARCH(Table1[[#Headers],[7516]], C191)), "Có", "Không")</f>
        <v>Không</v>
      </c>
    </row>
    <row r="192" spans="1:21" x14ac:dyDescent="0.3">
      <c r="A192" s="2" t="s">
        <v>218</v>
      </c>
      <c r="B192" s="1" t="s">
        <v>137</v>
      </c>
      <c r="C192" s="1">
        <v>17245</v>
      </c>
      <c r="D192" s="1" t="str">
        <f t="shared" si="4"/>
        <v>Không</v>
      </c>
      <c r="E192" s="3" t="str">
        <f t="shared" si="5"/>
        <v>Không</v>
      </c>
      <c r="F192" s="1" t="str">
        <f>IF(ISNUMBER(SEARCH(Table1[[#Headers],[17080]], C192)), "Có", "Không")</f>
        <v>Không</v>
      </c>
      <c r="G192" s="1" t="str">
        <f>IF(ISNUMBER(SEARCH(Table1[[#Headers],[16202]], C192)), "Có", "Không")</f>
        <v>Không</v>
      </c>
      <c r="H192" t="str">
        <f>IF(ISNUMBER(SEARCH(Table1[[#Headers],[17421]], C192)), "Có", "Không")</f>
        <v>Không</v>
      </c>
      <c r="I192" t="str">
        <f>IF(ISNUMBER(SEARCH(Table1[[#Headers],[16336]], C192)), "Có", "Không")</f>
        <v>Không</v>
      </c>
      <c r="J192" t="str">
        <f>IF(ISNUMBER(SEARCH(Table1[[#Headers],[17397]], C192)), "Có", "Không")</f>
        <v>Không</v>
      </c>
      <c r="K192" t="str">
        <f>IF(ISNUMBER(SEARCH(Table1[[#Headers],[17428]], C192)), "Có", "Không")</f>
        <v>Không</v>
      </c>
      <c r="L192" t="str">
        <f>IF(ISNUMBER(SEARCH(Table1[[#Headers],[16573]], C192)), "Có", "Không")</f>
        <v>Không</v>
      </c>
      <c r="M192" t="str">
        <f>IF(ISNUMBER(SEARCH(Table1[[#Headers],[17419]], C192)), "Có", "Không")</f>
        <v>Không</v>
      </c>
      <c r="N192" t="str">
        <f>IF(ISNUMBER(SEARCH(Table1[[#Headers],[17008]], C192)), "Có", "Không")</f>
        <v>Không</v>
      </c>
      <c r="O192" t="str">
        <f>IF(ISNUMBER(SEARCH(Table1[[#Headers],[17280]], C192)), "Có", "Không")</f>
        <v>Không</v>
      </c>
      <c r="P192" t="str">
        <f>IF(ISNUMBER(SEARCH(Table1[[#Headers],[17455]], C192)), "Có", "Không")</f>
        <v>Không</v>
      </c>
      <c r="Q192" t="str">
        <f>IF(ISNUMBER(SEARCH(Table1[[#Headers],[17416]], C192)), "Có", "Không")</f>
        <v>Không</v>
      </c>
      <c r="R192" t="str">
        <f>IF(ISNUMBER(SEARCH(Table1[[#Headers],[11840]], C192)), "Có", "Không")</f>
        <v>Không</v>
      </c>
      <c r="S192" t="str">
        <f>IF(ISNUMBER(SEARCH(Table1[[#Headers],[14369]], C192)), "Có", "Không")</f>
        <v>Không</v>
      </c>
      <c r="T192" t="str">
        <f>IF(ISNUMBER(SEARCH(Table1[[#Headers],[17432]], C192)), "Có", "Không")</f>
        <v>Không</v>
      </c>
      <c r="U192" s="10" t="str">
        <f>IF(ISNUMBER(SEARCH(Table1[[#Headers],[7516]], C192)), "Có", "Không")</f>
        <v>Không</v>
      </c>
    </row>
    <row r="193" spans="1:21" x14ac:dyDescent="0.3">
      <c r="A193" s="2" t="s">
        <v>218</v>
      </c>
      <c r="B193" s="1" t="s">
        <v>59</v>
      </c>
      <c r="C193" s="1">
        <v>10362</v>
      </c>
      <c r="D193" s="1" t="str">
        <f t="shared" si="4"/>
        <v>Không</v>
      </c>
      <c r="E193" s="3" t="str">
        <f t="shared" si="5"/>
        <v>Không</v>
      </c>
      <c r="F193" s="1" t="str">
        <f>IF(ISNUMBER(SEARCH(Table1[[#Headers],[17080]], C193)), "Có", "Không")</f>
        <v>Không</v>
      </c>
      <c r="G193" s="1" t="str">
        <f>IF(ISNUMBER(SEARCH(Table1[[#Headers],[16202]], C193)), "Có", "Không")</f>
        <v>Không</v>
      </c>
      <c r="H193" t="str">
        <f>IF(ISNUMBER(SEARCH(Table1[[#Headers],[17421]], C193)), "Có", "Không")</f>
        <v>Không</v>
      </c>
      <c r="I193" t="str">
        <f>IF(ISNUMBER(SEARCH(Table1[[#Headers],[16336]], C193)), "Có", "Không")</f>
        <v>Không</v>
      </c>
      <c r="J193" t="str">
        <f>IF(ISNUMBER(SEARCH(Table1[[#Headers],[17397]], C193)), "Có", "Không")</f>
        <v>Không</v>
      </c>
      <c r="K193" t="str">
        <f>IF(ISNUMBER(SEARCH(Table1[[#Headers],[17428]], C193)), "Có", "Không")</f>
        <v>Không</v>
      </c>
      <c r="L193" t="str">
        <f>IF(ISNUMBER(SEARCH(Table1[[#Headers],[16573]], C193)), "Có", "Không")</f>
        <v>Không</v>
      </c>
      <c r="M193" t="str">
        <f>IF(ISNUMBER(SEARCH(Table1[[#Headers],[17419]], C193)), "Có", "Không")</f>
        <v>Không</v>
      </c>
      <c r="N193" t="str">
        <f>IF(ISNUMBER(SEARCH(Table1[[#Headers],[17008]], C193)), "Có", "Không")</f>
        <v>Không</v>
      </c>
      <c r="O193" t="str">
        <f>IF(ISNUMBER(SEARCH(Table1[[#Headers],[17280]], C193)), "Có", "Không")</f>
        <v>Không</v>
      </c>
      <c r="P193" t="str">
        <f>IF(ISNUMBER(SEARCH(Table1[[#Headers],[17455]], C193)), "Có", "Không")</f>
        <v>Không</v>
      </c>
      <c r="Q193" t="str">
        <f>IF(ISNUMBER(SEARCH(Table1[[#Headers],[17416]], C193)), "Có", "Không")</f>
        <v>Không</v>
      </c>
      <c r="R193" t="str">
        <f>IF(ISNUMBER(SEARCH(Table1[[#Headers],[11840]], C193)), "Có", "Không")</f>
        <v>Không</v>
      </c>
      <c r="S193" t="str">
        <f>IF(ISNUMBER(SEARCH(Table1[[#Headers],[14369]], C193)), "Có", "Không")</f>
        <v>Không</v>
      </c>
      <c r="T193" t="str">
        <f>IF(ISNUMBER(SEARCH(Table1[[#Headers],[17432]], C193)), "Có", "Không")</f>
        <v>Không</v>
      </c>
      <c r="U193" s="10" t="str">
        <f>IF(ISNUMBER(SEARCH(Table1[[#Headers],[7516]], C193)), "Có", "Không")</f>
        <v>Không</v>
      </c>
    </row>
    <row r="194" spans="1:21" x14ac:dyDescent="0.3">
      <c r="A194" s="2" t="s">
        <v>218</v>
      </c>
      <c r="B194" s="1" t="s">
        <v>60</v>
      </c>
      <c r="C194" s="1" t="s">
        <v>241</v>
      </c>
      <c r="D194" s="1" t="str">
        <f t="shared" si="4"/>
        <v>Không</v>
      </c>
      <c r="E194" s="3" t="str">
        <f t="shared" si="5"/>
        <v>Không</v>
      </c>
      <c r="F194" s="1" t="str">
        <f>IF(ISNUMBER(SEARCH(Table1[[#Headers],[17080]], C194)), "Có", "Không")</f>
        <v>Không</v>
      </c>
      <c r="G194" s="1" t="str">
        <f>IF(ISNUMBER(SEARCH(Table1[[#Headers],[16202]], C194)), "Có", "Không")</f>
        <v>Không</v>
      </c>
      <c r="H194" t="str">
        <f>IF(ISNUMBER(SEARCH(Table1[[#Headers],[17421]], C194)), "Có", "Không")</f>
        <v>Có</v>
      </c>
      <c r="I194" t="str">
        <f>IF(ISNUMBER(SEARCH(Table1[[#Headers],[16336]], C194)), "Có", "Không")</f>
        <v>Có</v>
      </c>
      <c r="J194" t="str">
        <f>IF(ISNUMBER(SEARCH(Table1[[#Headers],[17397]], C194)), "Có", "Không")</f>
        <v>Không</v>
      </c>
      <c r="K194" t="str">
        <f>IF(ISNUMBER(SEARCH(Table1[[#Headers],[17428]], C194)), "Có", "Không")</f>
        <v>Không</v>
      </c>
      <c r="L194" t="str">
        <f>IF(ISNUMBER(SEARCH(Table1[[#Headers],[16573]], C194)), "Có", "Không")</f>
        <v>Không</v>
      </c>
      <c r="M194" t="str">
        <f>IF(ISNUMBER(SEARCH(Table1[[#Headers],[17419]], C194)), "Có", "Không")</f>
        <v>Không</v>
      </c>
      <c r="N194" t="str">
        <f>IF(ISNUMBER(SEARCH(Table1[[#Headers],[17008]], C194)), "Có", "Không")</f>
        <v>Không</v>
      </c>
      <c r="O194" t="str">
        <f>IF(ISNUMBER(SEARCH(Table1[[#Headers],[17280]], C194)), "Có", "Không")</f>
        <v>Không</v>
      </c>
      <c r="P194" t="str">
        <f>IF(ISNUMBER(SEARCH(Table1[[#Headers],[17455]], C194)), "Có", "Không")</f>
        <v>Không</v>
      </c>
      <c r="Q194" t="str">
        <f>IF(ISNUMBER(SEARCH(Table1[[#Headers],[17416]], C194)), "Có", "Không")</f>
        <v>Không</v>
      </c>
      <c r="R194" t="str">
        <f>IF(ISNUMBER(SEARCH(Table1[[#Headers],[11840]], C194)), "Có", "Không")</f>
        <v>Không</v>
      </c>
      <c r="S194" t="str">
        <f>IF(ISNUMBER(SEARCH(Table1[[#Headers],[14369]], C194)), "Có", "Không")</f>
        <v>Không</v>
      </c>
      <c r="T194" t="str">
        <f>IF(ISNUMBER(SEARCH(Table1[[#Headers],[17432]], C194)), "Có", "Không")</f>
        <v>Không</v>
      </c>
      <c r="U194" s="10" t="str">
        <f>IF(ISNUMBER(SEARCH(Table1[[#Headers],[7516]], C194)), "Có", "Không")</f>
        <v>Không</v>
      </c>
    </row>
    <row r="195" spans="1:21" x14ac:dyDescent="0.3">
      <c r="A195" s="2" t="s">
        <v>218</v>
      </c>
      <c r="B195" s="1" t="s">
        <v>62</v>
      </c>
      <c r="C195" s="1" t="s">
        <v>242</v>
      </c>
      <c r="D195" s="1" t="str">
        <f t="shared" ref="D195:D258" si="6">IF(ISNUMBER(SEARCH($D$1, C195)), "Có", "Không")</f>
        <v>Có</v>
      </c>
      <c r="E195" s="3" t="str">
        <f t="shared" ref="E195:E258" si="7">IF(ISNUMBER(SEARCH($E$1, C195)), "Có", "Không")</f>
        <v>Không</v>
      </c>
      <c r="F195" s="1" t="str">
        <f>IF(ISNUMBER(SEARCH(Table1[[#Headers],[17080]], C195)), "Có", "Không")</f>
        <v>Có</v>
      </c>
      <c r="G195" s="1" t="str">
        <f>IF(ISNUMBER(SEARCH(Table1[[#Headers],[16202]], C195)), "Có", "Không")</f>
        <v>Có</v>
      </c>
      <c r="H195" t="str">
        <f>IF(ISNUMBER(SEARCH(Table1[[#Headers],[17421]], C195)), "Có", "Không")</f>
        <v>Có</v>
      </c>
      <c r="I195" t="str">
        <f>IF(ISNUMBER(SEARCH(Table1[[#Headers],[16336]], C195)), "Có", "Không")</f>
        <v>Có</v>
      </c>
      <c r="J195" t="str">
        <f>IF(ISNUMBER(SEARCH(Table1[[#Headers],[17397]], C195)), "Có", "Không")</f>
        <v>Không</v>
      </c>
      <c r="K195" t="str">
        <f>IF(ISNUMBER(SEARCH(Table1[[#Headers],[17428]], C195)), "Có", "Không")</f>
        <v>Không</v>
      </c>
      <c r="L195" t="str">
        <f>IF(ISNUMBER(SEARCH(Table1[[#Headers],[16573]], C195)), "Có", "Không")</f>
        <v>Có</v>
      </c>
      <c r="M195" t="str">
        <f>IF(ISNUMBER(SEARCH(Table1[[#Headers],[17419]], C195)), "Có", "Không")</f>
        <v>Không</v>
      </c>
      <c r="N195" t="str">
        <f>IF(ISNUMBER(SEARCH(Table1[[#Headers],[17008]], C195)), "Có", "Không")</f>
        <v>Không</v>
      </c>
      <c r="O195" t="str">
        <f>IF(ISNUMBER(SEARCH(Table1[[#Headers],[17280]], C195)), "Có", "Không")</f>
        <v>Có</v>
      </c>
      <c r="P195" t="str">
        <f>IF(ISNUMBER(SEARCH(Table1[[#Headers],[17455]], C195)), "Có", "Không")</f>
        <v>Không</v>
      </c>
      <c r="Q195" t="str">
        <f>IF(ISNUMBER(SEARCH(Table1[[#Headers],[17416]], C195)), "Có", "Không")</f>
        <v>Có</v>
      </c>
      <c r="R195" t="str">
        <f>IF(ISNUMBER(SEARCH(Table1[[#Headers],[11840]], C195)), "Có", "Không")</f>
        <v>Không</v>
      </c>
      <c r="S195" t="str">
        <f>IF(ISNUMBER(SEARCH(Table1[[#Headers],[14369]], C195)), "Có", "Không")</f>
        <v>Không</v>
      </c>
      <c r="T195" t="str">
        <f>IF(ISNUMBER(SEARCH(Table1[[#Headers],[17432]], C195)), "Có", "Không")</f>
        <v>Có</v>
      </c>
      <c r="U195" s="10" t="str">
        <f>IF(ISNUMBER(SEARCH(Table1[[#Headers],[7516]], C195)), "Có", "Không")</f>
        <v>Có</v>
      </c>
    </row>
    <row r="196" spans="1:21" x14ac:dyDescent="0.3">
      <c r="A196" s="2" t="s">
        <v>218</v>
      </c>
      <c r="B196" s="1" t="s">
        <v>64</v>
      </c>
      <c r="C196" s="1" t="s">
        <v>243</v>
      </c>
      <c r="D196" s="1" t="str">
        <f t="shared" si="6"/>
        <v>Có</v>
      </c>
      <c r="E196" s="3" t="str">
        <f t="shared" si="7"/>
        <v>Không</v>
      </c>
      <c r="F196" s="1" t="str">
        <f>IF(ISNUMBER(SEARCH(Table1[[#Headers],[17080]], C196)), "Có", "Không")</f>
        <v>Có</v>
      </c>
      <c r="G196" s="1" t="str">
        <f>IF(ISNUMBER(SEARCH(Table1[[#Headers],[16202]], C196)), "Có", "Không")</f>
        <v>Có</v>
      </c>
      <c r="H196" t="str">
        <f>IF(ISNUMBER(SEARCH(Table1[[#Headers],[17421]], C196)), "Có", "Không")</f>
        <v>Có</v>
      </c>
      <c r="I196" t="str">
        <f>IF(ISNUMBER(SEARCH(Table1[[#Headers],[16336]], C196)), "Có", "Không")</f>
        <v>Có</v>
      </c>
      <c r="J196" t="str">
        <f>IF(ISNUMBER(SEARCH(Table1[[#Headers],[17397]], C196)), "Có", "Không")</f>
        <v>Có</v>
      </c>
      <c r="K196" t="str">
        <f>IF(ISNUMBER(SEARCH(Table1[[#Headers],[17428]], C196)), "Có", "Không")</f>
        <v>Không</v>
      </c>
      <c r="L196" t="str">
        <f>IF(ISNUMBER(SEARCH(Table1[[#Headers],[16573]], C196)), "Có", "Không")</f>
        <v>Có</v>
      </c>
      <c r="M196" t="str">
        <f>IF(ISNUMBER(SEARCH(Table1[[#Headers],[17419]], C196)), "Có", "Không")</f>
        <v>Không</v>
      </c>
      <c r="N196" t="str">
        <f>IF(ISNUMBER(SEARCH(Table1[[#Headers],[17008]], C196)), "Có", "Không")</f>
        <v>Không</v>
      </c>
      <c r="O196" t="str">
        <f>IF(ISNUMBER(SEARCH(Table1[[#Headers],[17280]], C196)), "Có", "Không")</f>
        <v>Có</v>
      </c>
      <c r="P196" t="str">
        <f>IF(ISNUMBER(SEARCH(Table1[[#Headers],[17455]], C196)), "Có", "Không")</f>
        <v>Không</v>
      </c>
      <c r="Q196" t="str">
        <f>IF(ISNUMBER(SEARCH(Table1[[#Headers],[17416]], C196)), "Có", "Không")</f>
        <v>Có</v>
      </c>
      <c r="R196" t="str">
        <f>IF(ISNUMBER(SEARCH(Table1[[#Headers],[11840]], C196)), "Có", "Không")</f>
        <v>Không</v>
      </c>
      <c r="S196" t="str">
        <f>IF(ISNUMBER(SEARCH(Table1[[#Headers],[14369]], C196)), "Có", "Không")</f>
        <v>Không</v>
      </c>
      <c r="T196" t="str">
        <f>IF(ISNUMBER(SEARCH(Table1[[#Headers],[17432]], C196)), "Có", "Không")</f>
        <v>Có</v>
      </c>
      <c r="U196" s="10" t="str">
        <f>IF(ISNUMBER(SEARCH(Table1[[#Headers],[7516]], C196)), "Có", "Không")</f>
        <v>Có</v>
      </c>
    </row>
    <row r="197" spans="1:21" x14ac:dyDescent="0.3">
      <c r="A197" s="2" t="s">
        <v>218</v>
      </c>
      <c r="B197" s="1" t="s">
        <v>66</v>
      </c>
      <c r="C197" s="1" t="s">
        <v>244</v>
      </c>
      <c r="D197" s="1" t="str">
        <f t="shared" si="6"/>
        <v>Không</v>
      </c>
      <c r="E197" s="3" t="str">
        <f t="shared" si="7"/>
        <v>Không</v>
      </c>
      <c r="F197" s="1" t="str">
        <f>IF(ISNUMBER(SEARCH(Table1[[#Headers],[17080]], C197)), "Có", "Không")</f>
        <v>Có</v>
      </c>
      <c r="G197" s="1" t="str">
        <f>IF(ISNUMBER(SEARCH(Table1[[#Headers],[16202]], C197)), "Có", "Không")</f>
        <v>Không</v>
      </c>
      <c r="H197" t="str">
        <f>IF(ISNUMBER(SEARCH(Table1[[#Headers],[17421]], C197)), "Có", "Không")</f>
        <v>Không</v>
      </c>
      <c r="I197" t="str">
        <f>IF(ISNUMBER(SEARCH(Table1[[#Headers],[16336]], C197)), "Có", "Không")</f>
        <v>Có</v>
      </c>
      <c r="J197" t="str">
        <f>IF(ISNUMBER(SEARCH(Table1[[#Headers],[17397]], C197)), "Có", "Không")</f>
        <v>Không</v>
      </c>
      <c r="K197" t="str">
        <f>IF(ISNUMBER(SEARCH(Table1[[#Headers],[17428]], C197)), "Có", "Không")</f>
        <v>Không</v>
      </c>
      <c r="L197" t="str">
        <f>IF(ISNUMBER(SEARCH(Table1[[#Headers],[16573]], C197)), "Có", "Không")</f>
        <v>Có</v>
      </c>
      <c r="M197" t="str">
        <f>IF(ISNUMBER(SEARCH(Table1[[#Headers],[17419]], C197)), "Có", "Không")</f>
        <v>Không</v>
      </c>
      <c r="N197" t="str">
        <f>IF(ISNUMBER(SEARCH(Table1[[#Headers],[17008]], C197)), "Có", "Không")</f>
        <v>Không</v>
      </c>
      <c r="O197" t="str">
        <f>IF(ISNUMBER(SEARCH(Table1[[#Headers],[17280]], C197)), "Có", "Không")</f>
        <v>Không</v>
      </c>
      <c r="P197" t="str">
        <f>IF(ISNUMBER(SEARCH(Table1[[#Headers],[17455]], C197)), "Có", "Không")</f>
        <v>Không</v>
      </c>
      <c r="Q197" t="str">
        <f>IF(ISNUMBER(SEARCH(Table1[[#Headers],[17416]], C197)), "Có", "Không")</f>
        <v>Không</v>
      </c>
      <c r="R197" t="str">
        <f>IF(ISNUMBER(SEARCH(Table1[[#Headers],[11840]], C197)), "Có", "Không")</f>
        <v>Không</v>
      </c>
      <c r="S197" t="str">
        <f>IF(ISNUMBER(SEARCH(Table1[[#Headers],[14369]], C197)), "Có", "Không")</f>
        <v>Không</v>
      </c>
      <c r="T197" t="str">
        <f>IF(ISNUMBER(SEARCH(Table1[[#Headers],[17432]], C197)), "Có", "Không")</f>
        <v>Có</v>
      </c>
      <c r="U197" s="10" t="str">
        <f>IF(ISNUMBER(SEARCH(Table1[[#Headers],[7516]], C197)), "Có", "Không")</f>
        <v>Có</v>
      </c>
    </row>
    <row r="198" spans="1:21" x14ac:dyDescent="0.3">
      <c r="A198" s="2" t="s">
        <v>218</v>
      </c>
      <c r="B198" s="1" t="s">
        <v>68</v>
      </c>
      <c r="C198" s="1" t="s">
        <v>245</v>
      </c>
      <c r="D198" s="1" t="str">
        <f t="shared" si="6"/>
        <v>Không</v>
      </c>
      <c r="E198" s="3" t="str">
        <f t="shared" si="7"/>
        <v>Không</v>
      </c>
      <c r="F198" s="1" t="str">
        <f>IF(ISNUMBER(SEARCH(Table1[[#Headers],[17080]], C198)), "Có", "Không")</f>
        <v>Có</v>
      </c>
      <c r="G198" s="1" t="str">
        <f>IF(ISNUMBER(SEARCH(Table1[[#Headers],[16202]], C198)), "Có", "Không")</f>
        <v>Không</v>
      </c>
      <c r="H198" t="str">
        <f>IF(ISNUMBER(SEARCH(Table1[[#Headers],[17421]], C198)), "Có", "Không")</f>
        <v>Không</v>
      </c>
      <c r="I198" t="str">
        <f>IF(ISNUMBER(SEARCH(Table1[[#Headers],[16336]], C198)), "Có", "Không")</f>
        <v>Có</v>
      </c>
      <c r="J198" t="str">
        <f>IF(ISNUMBER(SEARCH(Table1[[#Headers],[17397]], C198)), "Có", "Không")</f>
        <v>Không</v>
      </c>
      <c r="K198" t="str">
        <f>IF(ISNUMBER(SEARCH(Table1[[#Headers],[17428]], C198)), "Có", "Không")</f>
        <v>Không</v>
      </c>
      <c r="L198" t="str">
        <f>IF(ISNUMBER(SEARCH(Table1[[#Headers],[16573]], C198)), "Có", "Không")</f>
        <v>Có</v>
      </c>
      <c r="M198" t="str">
        <f>IF(ISNUMBER(SEARCH(Table1[[#Headers],[17419]], C198)), "Có", "Không")</f>
        <v>Không</v>
      </c>
      <c r="N198" t="str">
        <f>IF(ISNUMBER(SEARCH(Table1[[#Headers],[17008]], C198)), "Có", "Không")</f>
        <v>Không</v>
      </c>
      <c r="O198" t="str">
        <f>IF(ISNUMBER(SEARCH(Table1[[#Headers],[17280]], C198)), "Có", "Không")</f>
        <v>Không</v>
      </c>
      <c r="P198" t="str">
        <f>IF(ISNUMBER(SEARCH(Table1[[#Headers],[17455]], C198)), "Có", "Không")</f>
        <v>Không</v>
      </c>
      <c r="Q198" t="str">
        <f>IF(ISNUMBER(SEARCH(Table1[[#Headers],[17416]], C198)), "Có", "Không")</f>
        <v>Không</v>
      </c>
      <c r="R198" t="str">
        <f>IF(ISNUMBER(SEARCH(Table1[[#Headers],[11840]], C198)), "Có", "Không")</f>
        <v>Không</v>
      </c>
      <c r="S198" t="str">
        <f>IF(ISNUMBER(SEARCH(Table1[[#Headers],[14369]], C198)), "Có", "Không")</f>
        <v>Không</v>
      </c>
      <c r="T198" t="str">
        <f>IF(ISNUMBER(SEARCH(Table1[[#Headers],[17432]], C198)), "Có", "Không")</f>
        <v>Có</v>
      </c>
      <c r="U198" s="10" t="str">
        <f>IF(ISNUMBER(SEARCH(Table1[[#Headers],[7516]], C198)), "Có", "Không")</f>
        <v>Có</v>
      </c>
    </row>
    <row r="199" spans="1:21" x14ac:dyDescent="0.3">
      <c r="A199" s="2" t="s">
        <v>218</v>
      </c>
      <c r="B199" s="1" t="s">
        <v>70</v>
      </c>
      <c r="C199" s="1" t="s">
        <v>246</v>
      </c>
      <c r="D199" s="1" t="str">
        <f t="shared" si="6"/>
        <v>Không</v>
      </c>
      <c r="E199" s="3" t="str">
        <f t="shared" si="7"/>
        <v>Không</v>
      </c>
      <c r="F199" s="1" t="str">
        <f>IF(ISNUMBER(SEARCH(Table1[[#Headers],[17080]], C199)), "Có", "Không")</f>
        <v>Có</v>
      </c>
      <c r="G199" s="1" t="str">
        <f>IF(ISNUMBER(SEARCH(Table1[[#Headers],[16202]], C199)), "Có", "Không")</f>
        <v>Không</v>
      </c>
      <c r="H199" t="str">
        <f>IF(ISNUMBER(SEARCH(Table1[[#Headers],[17421]], C199)), "Có", "Không")</f>
        <v>Có</v>
      </c>
      <c r="I199" t="str">
        <f>IF(ISNUMBER(SEARCH(Table1[[#Headers],[16336]], C199)), "Có", "Không")</f>
        <v>Có</v>
      </c>
      <c r="J199" t="str">
        <f>IF(ISNUMBER(SEARCH(Table1[[#Headers],[17397]], C199)), "Có", "Không")</f>
        <v>Không</v>
      </c>
      <c r="K199" t="str">
        <f>IF(ISNUMBER(SEARCH(Table1[[#Headers],[17428]], C199)), "Có", "Không")</f>
        <v>Không</v>
      </c>
      <c r="L199" t="str">
        <f>IF(ISNUMBER(SEARCH(Table1[[#Headers],[16573]], C199)), "Có", "Không")</f>
        <v>Có</v>
      </c>
      <c r="M199" t="str">
        <f>IF(ISNUMBER(SEARCH(Table1[[#Headers],[17419]], C199)), "Có", "Không")</f>
        <v>Không</v>
      </c>
      <c r="N199" t="str">
        <f>IF(ISNUMBER(SEARCH(Table1[[#Headers],[17008]], C199)), "Có", "Không")</f>
        <v>Không</v>
      </c>
      <c r="O199" t="str">
        <f>IF(ISNUMBER(SEARCH(Table1[[#Headers],[17280]], C199)), "Có", "Không")</f>
        <v>Không</v>
      </c>
      <c r="P199" t="str">
        <f>IF(ISNUMBER(SEARCH(Table1[[#Headers],[17455]], C199)), "Có", "Không")</f>
        <v>Không</v>
      </c>
      <c r="Q199" t="str">
        <f>IF(ISNUMBER(SEARCH(Table1[[#Headers],[17416]], C199)), "Có", "Không")</f>
        <v>Không</v>
      </c>
      <c r="R199" t="str">
        <f>IF(ISNUMBER(SEARCH(Table1[[#Headers],[11840]], C199)), "Có", "Không")</f>
        <v>Không</v>
      </c>
      <c r="S199" t="str">
        <f>IF(ISNUMBER(SEARCH(Table1[[#Headers],[14369]], C199)), "Có", "Không")</f>
        <v>Không</v>
      </c>
      <c r="T199" t="str">
        <f>IF(ISNUMBER(SEARCH(Table1[[#Headers],[17432]], C199)), "Có", "Không")</f>
        <v>Có</v>
      </c>
      <c r="U199" s="10" t="str">
        <f>IF(ISNUMBER(SEARCH(Table1[[#Headers],[7516]], C199)), "Có", "Không")</f>
        <v>Có</v>
      </c>
    </row>
    <row r="200" spans="1:21" x14ac:dyDescent="0.3">
      <c r="A200" s="2" t="s">
        <v>218</v>
      </c>
      <c r="B200" s="1" t="s">
        <v>72</v>
      </c>
      <c r="C200" s="1" t="s">
        <v>247</v>
      </c>
      <c r="D200" s="1" t="str">
        <f t="shared" si="6"/>
        <v>Không</v>
      </c>
      <c r="E200" s="3" t="str">
        <f t="shared" si="7"/>
        <v>Không</v>
      </c>
      <c r="F200" s="1" t="str">
        <f>IF(ISNUMBER(SEARCH(Table1[[#Headers],[17080]], C200)), "Có", "Không")</f>
        <v>Có</v>
      </c>
      <c r="G200" s="1" t="str">
        <f>IF(ISNUMBER(SEARCH(Table1[[#Headers],[16202]], C200)), "Có", "Không")</f>
        <v>Không</v>
      </c>
      <c r="H200" t="str">
        <f>IF(ISNUMBER(SEARCH(Table1[[#Headers],[17421]], C200)), "Có", "Không")</f>
        <v>Không</v>
      </c>
      <c r="I200" t="str">
        <f>IF(ISNUMBER(SEARCH(Table1[[#Headers],[16336]], C200)), "Có", "Không")</f>
        <v>Không</v>
      </c>
      <c r="J200" t="str">
        <f>IF(ISNUMBER(SEARCH(Table1[[#Headers],[17397]], C200)), "Có", "Không")</f>
        <v>Không</v>
      </c>
      <c r="K200" t="str">
        <f>IF(ISNUMBER(SEARCH(Table1[[#Headers],[17428]], C200)), "Có", "Không")</f>
        <v>Không</v>
      </c>
      <c r="L200" t="str">
        <f>IF(ISNUMBER(SEARCH(Table1[[#Headers],[16573]], C200)), "Có", "Không")</f>
        <v>Có</v>
      </c>
      <c r="M200" t="str">
        <f>IF(ISNUMBER(SEARCH(Table1[[#Headers],[17419]], C200)), "Có", "Không")</f>
        <v>Không</v>
      </c>
      <c r="N200" t="str">
        <f>IF(ISNUMBER(SEARCH(Table1[[#Headers],[17008]], C200)), "Có", "Không")</f>
        <v>Không</v>
      </c>
      <c r="O200" t="str">
        <f>IF(ISNUMBER(SEARCH(Table1[[#Headers],[17280]], C200)), "Có", "Không")</f>
        <v>Không</v>
      </c>
      <c r="P200" t="str">
        <f>IF(ISNUMBER(SEARCH(Table1[[#Headers],[17455]], C200)), "Có", "Không")</f>
        <v>Không</v>
      </c>
      <c r="Q200" t="str">
        <f>IF(ISNUMBER(SEARCH(Table1[[#Headers],[17416]], C200)), "Có", "Không")</f>
        <v>Không</v>
      </c>
      <c r="R200" t="str">
        <f>IF(ISNUMBER(SEARCH(Table1[[#Headers],[11840]], C200)), "Có", "Không")</f>
        <v>Không</v>
      </c>
      <c r="S200" t="str">
        <f>IF(ISNUMBER(SEARCH(Table1[[#Headers],[14369]], C200)), "Có", "Không")</f>
        <v>Không</v>
      </c>
      <c r="T200" t="str">
        <f>IF(ISNUMBER(SEARCH(Table1[[#Headers],[17432]], C200)), "Có", "Không")</f>
        <v>Không</v>
      </c>
      <c r="U200" s="10" t="str">
        <f>IF(ISNUMBER(SEARCH(Table1[[#Headers],[7516]], C200)), "Có", "Không")</f>
        <v>Không</v>
      </c>
    </row>
    <row r="201" spans="1:21" x14ac:dyDescent="0.3">
      <c r="A201" s="2" t="s">
        <v>218</v>
      </c>
      <c r="B201" s="1" t="s">
        <v>74</v>
      </c>
      <c r="C201" s="1" t="s">
        <v>248</v>
      </c>
      <c r="D201" s="1" t="str">
        <f t="shared" si="6"/>
        <v>Không</v>
      </c>
      <c r="E201" s="3" t="str">
        <f t="shared" si="7"/>
        <v>Không</v>
      </c>
      <c r="F201" s="1" t="str">
        <f>IF(ISNUMBER(SEARCH(Table1[[#Headers],[17080]], C201)), "Có", "Không")</f>
        <v>Không</v>
      </c>
      <c r="G201" s="1" t="str">
        <f>IF(ISNUMBER(SEARCH(Table1[[#Headers],[16202]], C201)), "Có", "Không")</f>
        <v>Không</v>
      </c>
      <c r="H201" t="str">
        <f>IF(ISNUMBER(SEARCH(Table1[[#Headers],[17421]], C201)), "Có", "Không")</f>
        <v>Không</v>
      </c>
      <c r="I201" t="str">
        <f>IF(ISNUMBER(SEARCH(Table1[[#Headers],[16336]], C201)), "Có", "Không")</f>
        <v>Không</v>
      </c>
      <c r="J201" t="str">
        <f>IF(ISNUMBER(SEARCH(Table1[[#Headers],[17397]], C201)), "Có", "Không")</f>
        <v>Không</v>
      </c>
      <c r="K201" t="str">
        <f>IF(ISNUMBER(SEARCH(Table1[[#Headers],[17428]], C201)), "Có", "Không")</f>
        <v>Không</v>
      </c>
      <c r="L201" t="str">
        <f>IF(ISNUMBER(SEARCH(Table1[[#Headers],[16573]], C201)), "Có", "Không")</f>
        <v>Không</v>
      </c>
      <c r="M201" t="str">
        <f>IF(ISNUMBER(SEARCH(Table1[[#Headers],[17419]], C201)), "Có", "Không")</f>
        <v>Không</v>
      </c>
      <c r="N201" t="str">
        <f>IF(ISNUMBER(SEARCH(Table1[[#Headers],[17008]], C201)), "Có", "Không")</f>
        <v>Không</v>
      </c>
      <c r="O201" t="str">
        <f>IF(ISNUMBER(SEARCH(Table1[[#Headers],[17280]], C201)), "Có", "Không")</f>
        <v>Không</v>
      </c>
      <c r="P201" t="str">
        <f>IF(ISNUMBER(SEARCH(Table1[[#Headers],[17455]], C201)), "Có", "Không")</f>
        <v>Không</v>
      </c>
      <c r="Q201" t="str">
        <f>IF(ISNUMBER(SEARCH(Table1[[#Headers],[17416]], C201)), "Có", "Không")</f>
        <v>Không</v>
      </c>
      <c r="R201" t="str">
        <f>IF(ISNUMBER(SEARCH(Table1[[#Headers],[11840]], C201)), "Có", "Không")</f>
        <v>Không</v>
      </c>
      <c r="S201" t="str">
        <f>IF(ISNUMBER(SEARCH(Table1[[#Headers],[14369]], C201)), "Có", "Không")</f>
        <v>Không</v>
      </c>
      <c r="T201" t="str">
        <f>IF(ISNUMBER(SEARCH(Table1[[#Headers],[17432]], C201)), "Có", "Không")</f>
        <v>Không</v>
      </c>
      <c r="U201" s="10" t="str">
        <f>IF(ISNUMBER(SEARCH(Table1[[#Headers],[7516]], C201)), "Có", "Không")</f>
        <v>Không</v>
      </c>
    </row>
    <row r="202" spans="1:21" x14ac:dyDescent="0.3">
      <c r="A202" s="2" t="s">
        <v>218</v>
      </c>
      <c r="B202" s="1" t="s">
        <v>76</v>
      </c>
      <c r="C202" s="1" t="s">
        <v>249</v>
      </c>
      <c r="D202" s="1" t="str">
        <f t="shared" si="6"/>
        <v>Không</v>
      </c>
      <c r="E202" s="3" t="str">
        <f t="shared" si="7"/>
        <v>Không</v>
      </c>
      <c r="F202" s="1" t="str">
        <f>IF(ISNUMBER(SEARCH(Table1[[#Headers],[17080]], C202)), "Có", "Không")</f>
        <v>Không</v>
      </c>
      <c r="G202" s="1" t="str">
        <f>IF(ISNUMBER(SEARCH(Table1[[#Headers],[16202]], C202)), "Có", "Không")</f>
        <v>Không</v>
      </c>
      <c r="H202" t="str">
        <f>IF(ISNUMBER(SEARCH(Table1[[#Headers],[17421]], C202)), "Có", "Không")</f>
        <v>Không</v>
      </c>
      <c r="I202" t="str">
        <f>IF(ISNUMBER(SEARCH(Table1[[#Headers],[16336]], C202)), "Có", "Không")</f>
        <v>Không</v>
      </c>
      <c r="J202" t="str">
        <f>IF(ISNUMBER(SEARCH(Table1[[#Headers],[17397]], C202)), "Có", "Không")</f>
        <v>Không</v>
      </c>
      <c r="K202" t="str">
        <f>IF(ISNUMBER(SEARCH(Table1[[#Headers],[17428]], C202)), "Có", "Không")</f>
        <v>Không</v>
      </c>
      <c r="L202" t="str">
        <f>IF(ISNUMBER(SEARCH(Table1[[#Headers],[16573]], C202)), "Có", "Không")</f>
        <v>Không</v>
      </c>
      <c r="M202" t="str">
        <f>IF(ISNUMBER(SEARCH(Table1[[#Headers],[17419]], C202)), "Có", "Không")</f>
        <v>Không</v>
      </c>
      <c r="N202" t="str">
        <f>IF(ISNUMBER(SEARCH(Table1[[#Headers],[17008]], C202)), "Có", "Không")</f>
        <v>Không</v>
      </c>
      <c r="O202" t="str">
        <f>IF(ISNUMBER(SEARCH(Table1[[#Headers],[17280]], C202)), "Có", "Không")</f>
        <v>Không</v>
      </c>
      <c r="P202" t="str">
        <f>IF(ISNUMBER(SEARCH(Table1[[#Headers],[17455]], C202)), "Có", "Không")</f>
        <v>Không</v>
      </c>
      <c r="Q202" t="str">
        <f>IF(ISNUMBER(SEARCH(Table1[[#Headers],[17416]], C202)), "Có", "Không")</f>
        <v>Không</v>
      </c>
      <c r="R202" t="str">
        <f>IF(ISNUMBER(SEARCH(Table1[[#Headers],[11840]], C202)), "Có", "Không")</f>
        <v>Không</v>
      </c>
      <c r="S202" t="str">
        <f>IF(ISNUMBER(SEARCH(Table1[[#Headers],[14369]], C202)), "Có", "Không")</f>
        <v>Không</v>
      </c>
      <c r="T202" t="str">
        <f>IF(ISNUMBER(SEARCH(Table1[[#Headers],[17432]], C202)), "Có", "Không")</f>
        <v>Không</v>
      </c>
      <c r="U202" s="10" t="str">
        <f>IF(ISNUMBER(SEARCH(Table1[[#Headers],[7516]], C202)), "Có", "Không")</f>
        <v>Có</v>
      </c>
    </row>
    <row r="203" spans="1:21" x14ac:dyDescent="0.3">
      <c r="A203" s="2" t="s">
        <v>218</v>
      </c>
      <c r="B203" s="1" t="s">
        <v>78</v>
      </c>
      <c r="C203" s="1" t="s">
        <v>250</v>
      </c>
      <c r="D203" s="1" t="str">
        <f t="shared" si="6"/>
        <v>Có</v>
      </c>
      <c r="E203" s="3" t="str">
        <f t="shared" si="7"/>
        <v>Có</v>
      </c>
      <c r="F203" s="1" t="str">
        <f>IF(ISNUMBER(SEARCH(Table1[[#Headers],[17080]], C203)), "Có", "Không")</f>
        <v>Có</v>
      </c>
      <c r="G203" s="1" t="str">
        <f>IF(ISNUMBER(SEARCH(Table1[[#Headers],[16202]], C203)), "Có", "Không")</f>
        <v>Không</v>
      </c>
      <c r="H203" t="str">
        <f>IF(ISNUMBER(SEARCH(Table1[[#Headers],[17421]], C203)), "Có", "Không")</f>
        <v>Có</v>
      </c>
      <c r="I203" t="str">
        <f>IF(ISNUMBER(SEARCH(Table1[[#Headers],[16336]], C203)), "Có", "Không")</f>
        <v>Có</v>
      </c>
      <c r="J203" t="str">
        <f>IF(ISNUMBER(SEARCH(Table1[[#Headers],[17397]], C203)), "Có", "Không")</f>
        <v>Không</v>
      </c>
      <c r="K203" t="str">
        <f>IF(ISNUMBER(SEARCH(Table1[[#Headers],[17428]], C203)), "Có", "Không")</f>
        <v>Không</v>
      </c>
      <c r="L203" t="str">
        <f>IF(ISNUMBER(SEARCH(Table1[[#Headers],[16573]], C203)), "Có", "Không")</f>
        <v>Không</v>
      </c>
      <c r="M203" t="str">
        <f>IF(ISNUMBER(SEARCH(Table1[[#Headers],[17419]], C203)), "Có", "Không")</f>
        <v>Không</v>
      </c>
      <c r="N203" t="str">
        <f>IF(ISNUMBER(SEARCH(Table1[[#Headers],[17008]], C203)), "Có", "Không")</f>
        <v>Không</v>
      </c>
      <c r="O203" t="str">
        <f>IF(ISNUMBER(SEARCH(Table1[[#Headers],[17280]], C203)), "Có", "Không")</f>
        <v>Không</v>
      </c>
      <c r="P203" t="str">
        <f>IF(ISNUMBER(SEARCH(Table1[[#Headers],[17455]], C203)), "Có", "Không")</f>
        <v>Không</v>
      </c>
      <c r="Q203" t="str">
        <f>IF(ISNUMBER(SEARCH(Table1[[#Headers],[17416]], C203)), "Có", "Không")</f>
        <v>Có</v>
      </c>
      <c r="R203" t="str">
        <f>IF(ISNUMBER(SEARCH(Table1[[#Headers],[11840]], C203)), "Có", "Không")</f>
        <v>Không</v>
      </c>
      <c r="S203" t="str">
        <f>IF(ISNUMBER(SEARCH(Table1[[#Headers],[14369]], C203)), "Có", "Không")</f>
        <v>Không</v>
      </c>
      <c r="T203" t="str">
        <f>IF(ISNUMBER(SEARCH(Table1[[#Headers],[17432]], C203)), "Có", "Không")</f>
        <v>Có</v>
      </c>
      <c r="U203" s="10" t="str">
        <f>IF(ISNUMBER(SEARCH(Table1[[#Headers],[7516]], C203)), "Có", "Không")</f>
        <v>Có</v>
      </c>
    </row>
    <row r="204" spans="1:21" x14ac:dyDescent="0.3">
      <c r="A204" s="2" t="s">
        <v>218</v>
      </c>
      <c r="B204" s="1" t="s">
        <v>80</v>
      </c>
      <c r="C204" s="1" t="s">
        <v>251</v>
      </c>
      <c r="D204" s="1" t="str">
        <f t="shared" si="6"/>
        <v>Có</v>
      </c>
      <c r="E204" s="3" t="str">
        <f t="shared" si="7"/>
        <v>Không</v>
      </c>
      <c r="F204" s="1" t="str">
        <f>IF(ISNUMBER(SEARCH(Table1[[#Headers],[17080]], C204)), "Có", "Không")</f>
        <v>Có</v>
      </c>
      <c r="G204" s="1" t="str">
        <f>IF(ISNUMBER(SEARCH(Table1[[#Headers],[16202]], C204)), "Có", "Không")</f>
        <v>Có</v>
      </c>
      <c r="H204" t="str">
        <f>IF(ISNUMBER(SEARCH(Table1[[#Headers],[17421]], C204)), "Có", "Không")</f>
        <v>Có</v>
      </c>
      <c r="I204" t="str">
        <f>IF(ISNUMBER(SEARCH(Table1[[#Headers],[16336]], C204)), "Có", "Không")</f>
        <v>Có</v>
      </c>
      <c r="J204" t="str">
        <f>IF(ISNUMBER(SEARCH(Table1[[#Headers],[17397]], C204)), "Có", "Không")</f>
        <v>Không</v>
      </c>
      <c r="K204" t="str">
        <f>IF(ISNUMBER(SEARCH(Table1[[#Headers],[17428]], C204)), "Có", "Không")</f>
        <v>Không</v>
      </c>
      <c r="L204" t="str">
        <f>IF(ISNUMBER(SEARCH(Table1[[#Headers],[16573]], C204)), "Có", "Không")</f>
        <v>Có</v>
      </c>
      <c r="M204" t="str">
        <f>IF(ISNUMBER(SEARCH(Table1[[#Headers],[17419]], C204)), "Có", "Không")</f>
        <v>Không</v>
      </c>
      <c r="N204" t="str">
        <f>IF(ISNUMBER(SEARCH(Table1[[#Headers],[17008]], C204)), "Có", "Không")</f>
        <v>Không</v>
      </c>
      <c r="O204" t="str">
        <f>IF(ISNUMBER(SEARCH(Table1[[#Headers],[17280]], C204)), "Có", "Không")</f>
        <v>Có</v>
      </c>
      <c r="P204" t="str">
        <f>IF(ISNUMBER(SEARCH(Table1[[#Headers],[17455]], C204)), "Có", "Không")</f>
        <v>Không</v>
      </c>
      <c r="Q204" t="str">
        <f>IF(ISNUMBER(SEARCH(Table1[[#Headers],[17416]], C204)), "Có", "Không")</f>
        <v>Có</v>
      </c>
      <c r="R204" t="str">
        <f>IF(ISNUMBER(SEARCH(Table1[[#Headers],[11840]], C204)), "Có", "Không")</f>
        <v>Không</v>
      </c>
      <c r="S204" t="str">
        <f>IF(ISNUMBER(SEARCH(Table1[[#Headers],[14369]], C204)), "Có", "Không")</f>
        <v>Không</v>
      </c>
      <c r="T204" t="str">
        <f>IF(ISNUMBER(SEARCH(Table1[[#Headers],[17432]], C204)), "Có", "Không")</f>
        <v>Có</v>
      </c>
      <c r="U204" s="10" t="str">
        <f>IF(ISNUMBER(SEARCH(Table1[[#Headers],[7516]], C204)), "Có", "Không")</f>
        <v>Có</v>
      </c>
    </row>
    <row r="205" spans="1:21" x14ac:dyDescent="0.3">
      <c r="A205" s="2" t="s">
        <v>218</v>
      </c>
      <c r="B205" s="1" t="s">
        <v>82</v>
      </c>
      <c r="C205" s="1" t="s">
        <v>252</v>
      </c>
      <c r="D205" s="1" t="str">
        <f t="shared" si="6"/>
        <v>Không</v>
      </c>
      <c r="E205" s="3" t="str">
        <f t="shared" si="7"/>
        <v>Có</v>
      </c>
      <c r="F205" s="1" t="str">
        <f>IF(ISNUMBER(SEARCH(Table1[[#Headers],[17080]], C205)), "Có", "Không")</f>
        <v>Không</v>
      </c>
      <c r="G205" s="1" t="str">
        <f>IF(ISNUMBER(SEARCH(Table1[[#Headers],[16202]], C205)), "Có", "Không")</f>
        <v>Không</v>
      </c>
      <c r="H205" t="str">
        <f>IF(ISNUMBER(SEARCH(Table1[[#Headers],[17421]], C205)), "Có", "Không")</f>
        <v>Không</v>
      </c>
      <c r="I205" t="str">
        <f>IF(ISNUMBER(SEARCH(Table1[[#Headers],[16336]], C205)), "Có", "Không")</f>
        <v>Có</v>
      </c>
      <c r="J205" t="str">
        <f>IF(ISNUMBER(SEARCH(Table1[[#Headers],[17397]], C205)), "Có", "Không")</f>
        <v>Không</v>
      </c>
      <c r="K205" t="str">
        <f>IF(ISNUMBER(SEARCH(Table1[[#Headers],[17428]], C205)), "Có", "Không")</f>
        <v>Không</v>
      </c>
      <c r="L205" t="str">
        <f>IF(ISNUMBER(SEARCH(Table1[[#Headers],[16573]], C205)), "Có", "Không")</f>
        <v>Không</v>
      </c>
      <c r="M205" t="str">
        <f>IF(ISNUMBER(SEARCH(Table1[[#Headers],[17419]], C205)), "Có", "Không")</f>
        <v>Không</v>
      </c>
      <c r="N205" t="str">
        <f>IF(ISNUMBER(SEARCH(Table1[[#Headers],[17008]], C205)), "Có", "Không")</f>
        <v>Không</v>
      </c>
      <c r="O205" t="str">
        <f>IF(ISNUMBER(SEARCH(Table1[[#Headers],[17280]], C205)), "Có", "Không")</f>
        <v>Không</v>
      </c>
      <c r="P205" t="str">
        <f>IF(ISNUMBER(SEARCH(Table1[[#Headers],[17455]], C205)), "Có", "Không")</f>
        <v>Không</v>
      </c>
      <c r="Q205" t="str">
        <f>IF(ISNUMBER(SEARCH(Table1[[#Headers],[17416]], C205)), "Có", "Không")</f>
        <v>Có</v>
      </c>
      <c r="R205" t="str">
        <f>IF(ISNUMBER(SEARCH(Table1[[#Headers],[11840]], C205)), "Có", "Không")</f>
        <v>Không</v>
      </c>
      <c r="S205" t="str">
        <f>IF(ISNUMBER(SEARCH(Table1[[#Headers],[14369]], C205)), "Có", "Không")</f>
        <v>Không</v>
      </c>
      <c r="T205" t="str">
        <f>IF(ISNUMBER(SEARCH(Table1[[#Headers],[17432]], C205)), "Có", "Không")</f>
        <v>Không</v>
      </c>
      <c r="U205" s="10" t="str">
        <f>IF(ISNUMBER(SEARCH(Table1[[#Headers],[7516]], C205)), "Có", "Không")</f>
        <v>Không</v>
      </c>
    </row>
    <row r="206" spans="1:21" x14ac:dyDescent="0.3">
      <c r="A206" s="2" t="s">
        <v>218</v>
      </c>
      <c r="B206" s="1" t="s">
        <v>84</v>
      </c>
      <c r="C206" s="1" t="s">
        <v>253</v>
      </c>
      <c r="D206" s="1" t="str">
        <f t="shared" si="6"/>
        <v>Không</v>
      </c>
      <c r="E206" s="3" t="str">
        <f t="shared" si="7"/>
        <v>Có</v>
      </c>
      <c r="F206" s="1" t="str">
        <f>IF(ISNUMBER(SEARCH(Table1[[#Headers],[17080]], C206)), "Có", "Không")</f>
        <v>Không</v>
      </c>
      <c r="G206" s="1" t="str">
        <f>IF(ISNUMBER(SEARCH(Table1[[#Headers],[16202]], C206)), "Có", "Không")</f>
        <v>Không</v>
      </c>
      <c r="H206" t="str">
        <f>IF(ISNUMBER(SEARCH(Table1[[#Headers],[17421]], C206)), "Có", "Không")</f>
        <v>Có</v>
      </c>
      <c r="I206" t="str">
        <f>IF(ISNUMBER(SEARCH(Table1[[#Headers],[16336]], C206)), "Có", "Không")</f>
        <v>Có</v>
      </c>
      <c r="J206" t="str">
        <f>IF(ISNUMBER(SEARCH(Table1[[#Headers],[17397]], C206)), "Có", "Không")</f>
        <v>Không</v>
      </c>
      <c r="K206" t="str">
        <f>IF(ISNUMBER(SEARCH(Table1[[#Headers],[17428]], C206)), "Có", "Không")</f>
        <v>Không</v>
      </c>
      <c r="L206" t="str">
        <f>IF(ISNUMBER(SEARCH(Table1[[#Headers],[16573]], C206)), "Có", "Không")</f>
        <v>Không</v>
      </c>
      <c r="M206" t="str">
        <f>IF(ISNUMBER(SEARCH(Table1[[#Headers],[17419]], C206)), "Có", "Không")</f>
        <v>Không</v>
      </c>
      <c r="N206" t="str">
        <f>IF(ISNUMBER(SEARCH(Table1[[#Headers],[17008]], C206)), "Có", "Không")</f>
        <v>Không</v>
      </c>
      <c r="O206" t="str">
        <f>IF(ISNUMBER(SEARCH(Table1[[#Headers],[17280]], C206)), "Có", "Không")</f>
        <v>Không</v>
      </c>
      <c r="P206" t="str">
        <f>IF(ISNUMBER(SEARCH(Table1[[#Headers],[17455]], C206)), "Có", "Không")</f>
        <v>Không</v>
      </c>
      <c r="Q206" t="str">
        <f>IF(ISNUMBER(SEARCH(Table1[[#Headers],[17416]], C206)), "Có", "Không")</f>
        <v>Có</v>
      </c>
      <c r="R206" t="str">
        <f>IF(ISNUMBER(SEARCH(Table1[[#Headers],[11840]], C206)), "Có", "Không")</f>
        <v>Không</v>
      </c>
      <c r="S206" t="str">
        <f>IF(ISNUMBER(SEARCH(Table1[[#Headers],[14369]], C206)), "Có", "Không")</f>
        <v>Không</v>
      </c>
      <c r="T206" t="str">
        <f>IF(ISNUMBER(SEARCH(Table1[[#Headers],[17432]], C206)), "Có", "Không")</f>
        <v>Không</v>
      </c>
      <c r="U206" s="10" t="str">
        <f>IF(ISNUMBER(SEARCH(Table1[[#Headers],[7516]], C206)), "Có", "Không")</f>
        <v>Không</v>
      </c>
    </row>
    <row r="207" spans="1:21" x14ac:dyDescent="0.3">
      <c r="A207" s="2" t="s">
        <v>218</v>
      </c>
      <c r="B207" s="1" t="s">
        <v>86</v>
      </c>
      <c r="C207" s="1" t="s">
        <v>254</v>
      </c>
      <c r="D207" s="1" t="str">
        <f t="shared" si="6"/>
        <v>Không</v>
      </c>
      <c r="E207" s="3" t="str">
        <f t="shared" si="7"/>
        <v>Có</v>
      </c>
      <c r="F207" s="1" t="str">
        <f>IF(ISNUMBER(SEARCH(Table1[[#Headers],[17080]], C207)), "Có", "Không")</f>
        <v>Không</v>
      </c>
      <c r="G207" s="1" t="str">
        <f>IF(ISNUMBER(SEARCH(Table1[[#Headers],[16202]], C207)), "Có", "Không")</f>
        <v>Không</v>
      </c>
      <c r="H207" t="str">
        <f>IF(ISNUMBER(SEARCH(Table1[[#Headers],[17421]], C207)), "Có", "Không")</f>
        <v>Không</v>
      </c>
      <c r="I207" t="str">
        <f>IF(ISNUMBER(SEARCH(Table1[[#Headers],[16336]], C207)), "Có", "Không")</f>
        <v>Không</v>
      </c>
      <c r="J207" t="str">
        <f>IF(ISNUMBER(SEARCH(Table1[[#Headers],[17397]], C207)), "Có", "Không")</f>
        <v>Không</v>
      </c>
      <c r="K207" t="str">
        <f>IF(ISNUMBER(SEARCH(Table1[[#Headers],[17428]], C207)), "Có", "Không")</f>
        <v>Không</v>
      </c>
      <c r="L207" t="str">
        <f>IF(ISNUMBER(SEARCH(Table1[[#Headers],[16573]], C207)), "Có", "Không")</f>
        <v>Không</v>
      </c>
      <c r="M207" t="str">
        <f>IF(ISNUMBER(SEARCH(Table1[[#Headers],[17419]], C207)), "Có", "Không")</f>
        <v>Không</v>
      </c>
      <c r="N207" t="str">
        <f>IF(ISNUMBER(SEARCH(Table1[[#Headers],[17008]], C207)), "Có", "Không")</f>
        <v>Không</v>
      </c>
      <c r="O207" t="str">
        <f>IF(ISNUMBER(SEARCH(Table1[[#Headers],[17280]], C207)), "Có", "Không")</f>
        <v>Không</v>
      </c>
      <c r="P207" t="str">
        <f>IF(ISNUMBER(SEARCH(Table1[[#Headers],[17455]], C207)), "Có", "Không")</f>
        <v>Không</v>
      </c>
      <c r="Q207" t="str">
        <f>IF(ISNUMBER(SEARCH(Table1[[#Headers],[17416]], C207)), "Có", "Không")</f>
        <v>Không</v>
      </c>
      <c r="R207" t="str">
        <f>IF(ISNUMBER(SEARCH(Table1[[#Headers],[11840]], C207)), "Có", "Không")</f>
        <v>Không</v>
      </c>
      <c r="S207" t="str">
        <f>IF(ISNUMBER(SEARCH(Table1[[#Headers],[14369]], C207)), "Có", "Không")</f>
        <v>Không</v>
      </c>
      <c r="T207" t="str">
        <f>IF(ISNUMBER(SEARCH(Table1[[#Headers],[17432]], C207)), "Có", "Không")</f>
        <v>Không</v>
      </c>
      <c r="U207" s="10" t="str">
        <f>IF(ISNUMBER(SEARCH(Table1[[#Headers],[7516]], C207)), "Có", "Không")</f>
        <v>Không</v>
      </c>
    </row>
    <row r="208" spans="1:21" x14ac:dyDescent="0.3">
      <c r="A208" s="2" t="s">
        <v>218</v>
      </c>
      <c r="B208" s="1" t="s">
        <v>88</v>
      </c>
      <c r="C208" s="1">
        <v>13376</v>
      </c>
      <c r="D208" s="1" t="str">
        <f t="shared" si="6"/>
        <v>Không</v>
      </c>
      <c r="E208" s="3" t="str">
        <f t="shared" si="7"/>
        <v>Không</v>
      </c>
      <c r="F208" s="1" t="str">
        <f>IF(ISNUMBER(SEARCH(Table1[[#Headers],[17080]], C208)), "Có", "Không")</f>
        <v>Không</v>
      </c>
      <c r="G208" s="1" t="str">
        <f>IF(ISNUMBER(SEARCH(Table1[[#Headers],[16202]], C208)), "Có", "Không")</f>
        <v>Không</v>
      </c>
      <c r="H208" t="str">
        <f>IF(ISNUMBER(SEARCH(Table1[[#Headers],[17421]], C208)), "Có", "Không")</f>
        <v>Không</v>
      </c>
      <c r="I208" t="str">
        <f>IF(ISNUMBER(SEARCH(Table1[[#Headers],[16336]], C208)), "Có", "Không")</f>
        <v>Không</v>
      </c>
      <c r="J208" t="str">
        <f>IF(ISNUMBER(SEARCH(Table1[[#Headers],[17397]], C208)), "Có", "Không")</f>
        <v>Không</v>
      </c>
      <c r="K208" t="str">
        <f>IF(ISNUMBER(SEARCH(Table1[[#Headers],[17428]], C208)), "Có", "Không")</f>
        <v>Không</v>
      </c>
      <c r="L208" t="str">
        <f>IF(ISNUMBER(SEARCH(Table1[[#Headers],[16573]], C208)), "Có", "Không")</f>
        <v>Không</v>
      </c>
      <c r="M208" t="str">
        <f>IF(ISNUMBER(SEARCH(Table1[[#Headers],[17419]], C208)), "Có", "Không")</f>
        <v>Không</v>
      </c>
      <c r="N208" t="str">
        <f>IF(ISNUMBER(SEARCH(Table1[[#Headers],[17008]], C208)), "Có", "Không")</f>
        <v>Không</v>
      </c>
      <c r="O208" t="str">
        <f>IF(ISNUMBER(SEARCH(Table1[[#Headers],[17280]], C208)), "Có", "Không")</f>
        <v>Không</v>
      </c>
      <c r="P208" t="str">
        <f>IF(ISNUMBER(SEARCH(Table1[[#Headers],[17455]], C208)), "Có", "Không")</f>
        <v>Không</v>
      </c>
      <c r="Q208" t="str">
        <f>IF(ISNUMBER(SEARCH(Table1[[#Headers],[17416]], C208)), "Có", "Không")</f>
        <v>Không</v>
      </c>
      <c r="R208" t="str">
        <f>IF(ISNUMBER(SEARCH(Table1[[#Headers],[11840]], C208)), "Có", "Không")</f>
        <v>Không</v>
      </c>
      <c r="S208" t="str">
        <f>IF(ISNUMBER(SEARCH(Table1[[#Headers],[14369]], C208)), "Có", "Không")</f>
        <v>Không</v>
      </c>
      <c r="T208" t="str">
        <f>IF(ISNUMBER(SEARCH(Table1[[#Headers],[17432]], C208)), "Có", "Không")</f>
        <v>Không</v>
      </c>
      <c r="U208" s="10" t="str">
        <f>IF(ISNUMBER(SEARCH(Table1[[#Headers],[7516]], C208)), "Có", "Không")</f>
        <v>Không</v>
      </c>
    </row>
    <row r="209" spans="1:21" x14ac:dyDescent="0.3">
      <c r="A209" s="2" t="s">
        <v>218</v>
      </c>
      <c r="B209" s="1" t="s">
        <v>89</v>
      </c>
      <c r="C209" s="1" t="s">
        <v>255</v>
      </c>
      <c r="D209" s="1" t="str">
        <f t="shared" si="6"/>
        <v>Có</v>
      </c>
      <c r="E209" s="3" t="str">
        <f t="shared" si="7"/>
        <v>Có</v>
      </c>
      <c r="F209" s="1" t="str">
        <f>IF(ISNUMBER(SEARCH(Table1[[#Headers],[17080]], C209)), "Có", "Không")</f>
        <v>Có</v>
      </c>
      <c r="G209" s="1" t="str">
        <f>IF(ISNUMBER(SEARCH(Table1[[#Headers],[16202]], C209)), "Có", "Không")</f>
        <v>Không</v>
      </c>
      <c r="H209" t="str">
        <f>IF(ISNUMBER(SEARCH(Table1[[#Headers],[17421]], C209)), "Có", "Không")</f>
        <v>Không</v>
      </c>
      <c r="I209" t="str">
        <f>IF(ISNUMBER(SEARCH(Table1[[#Headers],[16336]], C209)), "Có", "Không")</f>
        <v>Có</v>
      </c>
      <c r="J209" t="str">
        <f>IF(ISNUMBER(SEARCH(Table1[[#Headers],[17397]], C209)), "Có", "Không")</f>
        <v>Không</v>
      </c>
      <c r="K209" t="str">
        <f>IF(ISNUMBER(SEARCH(Table1[[#Headers],[17428]], C209)), "Có", "Không")</f>
        <v>Không</v>
      </c>
      <c r="L209" t="str">
        <f>IF(ISNUMBER(SEARCH(Table1[[#Headers],[16573]], C209)), "Có", "Không")</f>
        <v>Không</v>
      </c>
      <c r="M209" t="str">
        <f>IF(ISNUMBER(SEARCH(Table1[[#Headers],[17419]], C209)), "Có", "Không")</f>
        <v>Không</v>
      </c>
      <c r="N209" t="str">
        <f>IF(ISNUMBER(SEARCH(Table1[[#Headers],[17008]], C209)), "Có", "Không")</f>
        <v>Không</v>
      </c>
      <c r="O209" t="str">
        <f>IF(ISNUMBER(SEARCH(Table1[[#Headers],[17280]], C209)), "Có", "Không")</f>
        <v>Không</v>
      </c>
      <c r="P209" t="str">
        <f>IF(ISNUMBER(SEARCH(Table1[[#Headers],[17455]], C209)), "Có", "Không")</f>
        <v>Không</v>
      </c>
      <c r="Q209" t="str">
        <f>IF(ISNUMBER(SEARCH(Table1[[#Headers],[17416]], C209)), "Có", "Không")</f>
        <v>Có</v>
      </c>
      <c r="R209" t="str">
        <f>IF(ISNUMBER(SEARCH(Table1[[#Headers],[11840]], C209)), "Có", "Không")</f>
        <v>Không</v>
      </c>
      <c r="S209" t="str">
        <f>IF(ISNUMBER(SEARCH(Table1[[#Headers],[14369]], C209)), "Có", "Không")</f>
        <v>Không</v>
      </c>
      <c r="T209" t="str">
        <f>IF(ISNUMBER(SEARCH(Table1[[#Headers],[17432]], C209)), "Có", "Không")</f>
        <v>Không</v>
      </c>
      <c r="U209" s="10" t="str">
        <f>IF(ISNUMBER(SEARCH(Table1[[#Headers],[7516]], C209)), "Có", "Không")</f>
        <v>Không</v>
      </c>
    </row>
    <row r="210" spans="1:21" x14ac:dyDescent="0.3">
      <c r="A210" s="2" t="s">
        <v>218</v>
      </c>
      <c r="B210" s="1" t="s">
        <v>91</v>
      </c>
      <c r="C210" s="1" t="s">
        <v>256</v>
      </c>
      <c r="D210" s="1" t="str">
        <f t="shared" si="6"/>
        <v>Có</v>
      </c>
      <c r="E210" s="3" t="str">
        <f t="shared" si="7"/>
        <v>Có</v>
      </c>
      <c r="F210" s="1" t="str">
        <f>IF(ISNUMBER(SEARCH(Table1[[#Headers],[17080]], C210)), "Có", "Không")</f>
        <v>Có</v>
      </c>
      <c r="G210" s="1" t="str">
        <f>IF(ISNUMBER(SEARCH(Table1[[#Headers],[16202]], C210)), "Có", "Không")</f>
        <v>Không</v>
      </c>
      <c r="H210" t="str">
        <f>IF(ISNUMBER(SEARCH(Table1[[#Headers],[17421]], C210)), "Có", "Không")</f>
        <v>Có</v>
      </c>
      <c r="I210" t="str">
        <f>IF(ISNUMBER(SEARCH(Table1[[#Headers],[16336]], C210)), "Có", "Không")</f>
        <v>Có</v>
      </c>
      <c r="J210" t="str">
        <f>IF(ISNUMBER(SEARCH(Table1[[#Headers],[17397]], C210)), "Có", "Không")</f>
        <v>Không</v>
      </c>
      <c r="K210" t="str">
        <f>IF(ISNUMBER(SEARCH(Table1[[#Headers],[17428]], C210)), "Có", "Không")</f>
        <v>Không</v>
      </c>
      <c r="L210" t="str">
        <f>IF(ISNUMBER(SEARCH(Table1[[#Headers],[16573]], C210)), "Có", "Không")</f>
        <v>Có</v>
      </c>
      <c r="M210" t="str">
        <f>IF(ISNUMBER(SEARCH(Table1[[#Headers],[17419]], C210)), "Có", "Không")</f>
        <v>Không</v>
      </c>
      <c r="N210" t="str">
        <f>IF(ISNUMBER(SEARCH(Table1[[#Headers],[17008]], C210)), "Có", "Không")</f>
        <v>Không</v>
      </c>
      <c r="O210" t="str">
        <f>IF(ISNUMBER(SEARCH(Table1[[#Headers],[17280]], C210)), "Có", "Không")</f>
        <v>Không</v>
      </c>
      <c r="P210" t="str">
        <f>IF(ISNUMBER(SEARCH(Table1[[#Headers],[17455]], C210)), "Có", "Không")</f>
        <v>Không</v>
      </c>
      <c r="Q210" t="str">
        <f>IF(ISNUMBER(SEARCH(Table1[[#Headers],[17416]], C210)), "Có", "Không")</f>
        <v>Có</v>
      </c>
      <c r="R210" t="str">
        <f>IF(ISNUMBER(SEARCH(Table1[[#Headers],[11840]], C210)), "Có", "Không")</f>
        <v>Không</v>
      </c>
      <c r="S210" t="str">
        <f>IF(ISNUMBER(SEARCH(Table1[[#Headers],[14369]], C210)), "Có", "Không")</f>
        <v>Không</v>
      </c>
      <c r="T210" t="str">
        <f>IF(ISNUMBER(SEARCH(Table1[[#Headers],[17432]], C210)), "Có", "Không")</f>
        <v>Có</v>
      </c>
      <c r="U210" s="10" t="str">
        <f>IF(ISNUMBER(SEARCH(Table1[[#Headers],[7516]], C210)), "Có", "Không")</f>
        <v>Không</v>
      </c>
    </row>
    <row r="211" spans="1:21" x14ac:dyDescent="0.3">
      <c r="A211" s="2" t="s">
        <v>218</v>
      </c>
      <c r="B211" s="1" t="s">
        <v>93</v>
      </c>
      <c r="C211" s="1" t="s">
        <v>257</v>
      </c>
      <c r="D211" s="1" t="str">
        <f t="shared" si="6"/>
        <v>Có</v>
      </c>
      <c r="E211" s="3" t="str">
        <f t="shared" si="7"/>
        <v>Không</v>
      </c>
      <c r="F211" s="1" t="str">
        <f>IF(ISNUMBER(SEARCH(Table1[[#Headers],[17080]], C211)), "Có", "Không")</f>
        <v>Có</v>
      </c>
      <c r="G211" s="1" t="str">
        <f>IF(ISNUMBER(SEARCH(Table1[[#Headers],[16202]], C211)), "Có", "Không")</f>
        <v>Không</v>
      </c>
      <c r="H211" t="str">
        <f>IF(ISNUMBER(SEARCH(Table1[[#Headers],[17421]], C211)), "Có", "Không")</f>
        <v>Có</v>
      </c>
      <c r="I211" t="str">
        <f>IF(ISNUMBER(SEARCH(Table1[[#Headers],[16336]], C211)), "Có", "Không")</f>
        <v>Có</v>
      </c>
      <c r="J211" t="str">
        <f>IF(ISNUMBER(SEARCH(Table1[[#Headers],[17397]], C211)), "Có", "Không")</f>
        <v>Không</v>
      </c>
      <c r="K211" t="str">
        <f>IF(ISNUMBER(SEARCH(Table1[[#Headers],[17428]], C211)), "Có", "Không")</f>
        <v>Không</v>
      </c>
      <c r="L211" t="str">
        <f>IF(ISNUMBER(SEARCH(Table1[[#Headers],[16573]], C211)), "Có", "Không")</f>
        <v>Không</v>
      </c>
      <c r="M211" t="str">
        <f>IF(ISNUMBER(SEARCH(Table1[[#Headers],[17419]], C211)), "Có", "Không")</f>
        <v>Không</v>
      </c>
      <c r="N211" t="str">
        <f>IF(ISNUMBER(SEARCH(Table1[[#Headers],[17008]], C211)), "Có", "Không")</f>
        <v>Không</v>
      </c>
      <c r="O211" t="str">
        <f>IF(ISNUMBER(SEARCH(Table1[[#Headers],[17280]], C211)), "Có", "Không")</f>
        <v>Không</v>
      </c>
      <c r="P211" t="str">
        <f>IF(ISNUMBER(SEARCH(Table1[[#Headers],[17455]], C211)), "Có", "Không")</f>
        <v>Không</v>
      </c>
      <c r="Q211" t="str">
        <f>IF(ISNUMBER(SEARCH(Table1[[#Headers],[17416]], C211)), "Có", "Không")</f>
        <v>Có</v>
      </c>
      <c r="R211" t="str">
        <f>IF(ISNUMBER(SEARCH(Table1[[#Headers],[11840]], C211)), "Có", "Không")</f>
        <v>Không</v>
      </c>
      <c r="S211" t="str">
        <f>IF(ISNUMBER(SEARCH(Table1[[#Headers],[14369]], C211)), "Có", "Không")</f>
        <v>Không</v>
      </c>
      <c r="T211" t="str">
        <f>IF(ISNUMBER(SEARCH(Table1[[#Headers],[17432]], C211)), "Có", "Không")</f>
        <v>Có</v>
      </c>
      <c r="U211" s="10" t="str">
        <f>IF(ISNUMBER(SEARCH(Table1[[#Headers],[7516]], C211)), "Có", "Không")</f>
        <v>Không</v>
      </c>
    </row>
    <row r="212" spans="1:21" x14ac:dyDescent="0.3">
      <c r="A212" s="2" t="s">
        <v>218</v>
      </c>
      <c r="B212" s="1" t="s">
        <v>95</v>
      </c>
      <c r="C212" s="1" t="s">
        <v>258</v>
      </c>
      <c r="D212" s="1" t="str">
        <f t="shared" si="6"/>
        <v>Có</v>
      </c>
      <c r="E212" s="3" t="str">
        <f t="shared" si="7"/>
        <v>Có</v>
      </c>
      <c r="F212" s="1" t="str">
        <f>IF(ISNUMBER(SEARCH(Table1[[#Headers],[17080]], C212)), "Có", "Không")</f>
        <v>Có</v>
      </c>
      <c r="G212" s="1" t="str">
        <f>IF(ISNUMBER(SEARCH(Table1[[#Headers],[16202]], C212)), "Có", "Không")</f>
        <v>Không</v>
      </c>
      <c r="H212" t="str">
        <f>IF(ISNUMBER(SEARCH(Table1[[#Headers],[17421]], C212)), "Có", "Không")</f>
        <v>Có</v>
      </c>
      <c r="I212" t="str">
        <f>IF(ISNUMBER(SEARCH(Table1[[#Headers],[16336]], C212)), "Có", "Không")</f>
        <v>Có</v>
      </c>
      <c r="J212" t="str">
        <f>IF(ISNUMBER(SEARCH(Table1[[#Headers],[17397]], C212)), "Có", "Không")</f>
        <v>Không</v>
      </c>
      <c r="K212" t="str">
        <f>IF(ISNUMBER(SEARCH(Table1[[#Headers],[17428]], C212)), "Có", "Không")</f>
        <v>Không</v>
      </c>
      <c r="L212" t="str">
        <f>IF(ISNUMBER(SEARCH(Table1[[#Headers],[16573]], C212)), "Có", "Không")</f>
        <v>Có</v>
      </c>
      <c r="M212" t="str">
        <f>IF(ISNUMBER(SEARCH(Table1[[#Headers],[17419]], C212)), "Có", "Không")</f>
        <v>Không</v>
      </c>
      <c r="N212" t="str">
        <f>IF(ISNUMBER(SEARCH(Table1[[#Headers],[17008]], C212)), "Có", "Không")</f>
        <v>Không</v>
      </c>
      <c r="O212" t="str">
        <f>IF(ISNUMBER(SEARCH(Table1[[#Headers],[17280]], C212)), "Có", "Không")</f>
        <v>Không</v>
      </c>
      <c r="P212" t="str">
        <f>IF(ISNUMBER(SEARCH(Table1[[#Headers],[17455]], C212)), "Có", "Không")</f>
        <v>Không</v>
      </c>
      <c r="Q212" t="str">
        <f>IF(ISNUMBER(SEARCH(Table1[[#Headers],[17416]], C212)), "Có", "Không")</f>
        <v>Có</v>
      </c>
      <c r="R212" t="str">
        <f>IF(ISNUMBER(SEARCH(Table1[[#Headers],[11840]], C212)), "Có", "Không")</f>
        <v>Không</v>
      </c>
      <c r="S212" t="str">
        <f>IF(ISNUMBER(SEARCH(Table1[[#Headers],[14369]], C212)), "Có", "Không")</f>
        <v>Không</v>
      </c>
      <c r="T212" t="str">
        <f>IF(ISNUMBER(SEARCH(Table1[[#Headers],[17432]], C212)), "Có", "Không")</f>
        <v>Không</v>
      </c>
      <c r="U212" s="10" t="str">
        <f>IF(ISNUMBER(SEARCH(Table1[[#Headers],[7516]], C212)), "Có", "Không")</f>
        <v>Không</v>
      </c>
    </row>
    <row r="213" spans="1:21" x14ac:dyDescent="0.3">
      <c r="A213" s="2" t="s">
        <v>218</v>
      </c>
      <c r="B213" s="1" t="s">
        <v>97</v>
      </c>
      <c r="C213" s="1" t="s">
        <v>259</v>
      </c>
      <c r="D213" s="1" t="str">
        <f t="shared" si="6"/>
        <v>Có</v>
      </c>
      <c r="E213" s="3" t="str">
        <f t="shared" si="7"/>
        <v>Có</v>
      </c>
      <c r="F213" s="1" t="str">
        <f>IF(ISNUMBER(SEARCH(Table1[[#Headers],[17080]], C213)), "Có", "Không")</f>
        <v>Có</v>
      </c>
      <c r="G213" s="1" t="str">
        <f>IF(ISNUMBER(SEARCH(Table1[[#Headers],[16202]], C213)), "Có", "Không")</f>
        <v>Không</v>
      </c>
      <c r="H213" t="str">
        <f>IF(ISNUMBER(SEARCH(Table1[[#Headers],[17421]], C213)), "Có", "Không")</f>
        <v>Có</v>
      </c>
      <c r="I213" t="str">
        <f>IF(ISNUMBER(SEARCH(Table1[[#Headers],[16336]], C213)), "Có", "Không")</f>
        <v>Có</v>
      </c>
      <c r="J213" t="str">
        <f>IF(ISNUMBER(SEARCH(Table1[[#Headers],[17397]], C213)), "Có", "Không")</f>
        <v>Không</v>
      </c>
      <c r="K213" t="str">
        <f>IF(ISNUMBER(SEARCH(Table1[[#Headers],[17428]], C213)), "Có", "Không")</f>
        <v>Không</v>
      </c>
      <c r="L213" t="str">
        <f>IF(ISNUMBER(SEARCH(Table1[[#Headers],[16573]], C213)), "Có", "Không")</f>
        <v>Không</v>
      </c>
      <c r="M213" t="str">
        <f>IF(ISNUMBER(SEARCH(Table1[[#Headers],[17419]], C213)), "Có", "Không")</f>
        <v>Không</v>
      </c>
      <c r="N213" t="str">
        <f>IF(ISNUMBER(SEARCH(Table1[[#Headers],[17008]], C213)), "Có", "Không")</f>
        <v>Không</v>
      </c>
      <c r="O213" t="str">
        <f>IF(ISNUMBER(SEARCH(Table1[[#Headers],[17280]], C213)), "Có", "Không")</f>
        <v>Không</v>
      </c>
      <c r="P213" t="str">
        <f>IF(ISNUMBER(SEARCH(Table1[[#Headers],[17455]], C213)), "Có", "Không")</f>
        <v>Không</v>
      </c>
      <c r="Q213" t="str">
        <f>IF(ISNUMBER(SEARCH(Table1[[#Headers],[17416]], C213)), "Có", "Không")</f>
        <v>Có</v>
      </c>
      <c r="R213" t="str">
        <f>IF(ISNUMBER(SEARCH(Table1[[#Headers],[11840]], C213)), "Có", "Không")</f>
        <v>Không</v>
      </c>
      <c r="S213" t="str">
        <f>IF(ISNUMBER(SEARCH(Table1[[#Headers],[14369]], C213)), "Có", "Không")</f>
        <v>Không</v>
      </c>
      <c r="T213" t="str">
        <f>IF(ISNUMBER(SEARCH(Table1[[#Headers],[17432]], C213)), "Có", "Không")</f>
        <v>Không</v>
      </c>
      <c r="U213" s="10" t="str">
        <f>IF(ISNUMBER(SEARCH(Table1[[#Headers],[7516]], C213)), "Có", "Không")</f>
        <v>Có</v>
      </c>
    </row>
    <row r="214" spans="1:21" x14ac:dyDescent="0.3">
      <c r="A214" s="2" t="s">
        <v>218</v>
      </c>
      <c r="B214" s="1" t="s">
        <v>99</v>
      </c>
      <c r="C214" s="1" t="s">
        <v>260</v>
      </c>
      <c r="D214" s="1" t="str">
        <f t="shared" si="6"/>
        <v>Có</v>
      </c>
      <c r="E214" s="3" t="str">
        <f t="shared" si="7"/>
        <v>Không</v>
      </c>
      <c r="F214" s="1" t="str">
        <f>IF(ISNUMBER(SEARCH(Table1[[#Headers],[17080]], C214)), "Có", "Không")</f>
        <v>Có</v>
      </c>
      <c r="G214" s="1" t="str">
        <f>IF(ISNUMBER(SEARCH(Table1[[#Headers],[16202]], C214)), "Có", "Không")</f>
        <v>Có</v>
      </c>
      <c r="H214" t="str">
        <f>IF(ISNUMBER(SEARCH(Table1[[#Headers],[17421]], C214)), "Có", "Không")</f>
        <v>Có</v>
      </c>
      <c r="I214" t="str">
        <f>IF(ISNUMBER(SEARCH(Table1[[#Headers],[16336]], C214)), "Có", "Không")</f>
        <v>Có</v>
      </c>
      <c r="J214" t="str">
        <f>IF(ISNUMBER(SEARCH(Table1[[#Headers],[17397]], C214)), "Có", "Không")</f>
        <v>Không</v>
      </c>
      <c r="K214" t="str">
        <f>IF(ISNUMBER(SEARCH(Table1[[#Headers],[17428]], C214)), "Có", "Không")</f>
        <v>Không</v>
      </c>
      <c r="L214" t="str">
        <f>IF(ISNUMBER(SEARCH(Table1[[#Headers],[16573]], C214)), "Có", "Không")</f>
        <v>Có</v>
      </c>
      <c r="M214" t="str">
        <f>IF(ISNUMBER(SEARCH(Table1[[#Headers],[17419]], C214)), "Có", "Không")</f>
        <v>Không</v>
      </c>
      <c r="N214" t="str">
        <f>IF(ISNUMBER(SEARCH(Table1[[#Headers],[17008]], C214)), "Có", "Không")</f>
        <v>Không</v>
      </c>
      <c r="O214" t="str">
        <f>IF(ISNUMBER(SEARCH(Table1[[#Headers],[17280]], C214)), "Có", "Không")</f>
        <v>Có</v>
      </c>
      <c r="P214" t="str">
        <f>IF(ISNUMBER(SEARCH(Table1[[#Headers],[17455]], C214)), "Có", "Không")</f>
        <v>Không</v>
      </c>
      <c r="Q214" t="str">
        <f>IF(ISNUMBER(SEARCH(Table1[[#Headers],[17416]], C214)), "Có", "Không")</f>
        <v>Có</v>
      </c>
      <c r="R214" t="str">
        <f>IF(ISNUMBER(SEARCH(Table1[[#Headers],[11840]], C214)), "Có", "Không")</f>
        <v>Không</v>
      </c>
      <c r="S214" t="str">
        <f>IF(ISNUMBER(SEARCH(Table1[[#Headers],[14369]], C214)), "Có", "Không")</f>
        <v>Không</v>
      </c>
      <c r="T214" t="str">
        <f>IF(ISNUMBER(SEARCH(Table1[[#Headers],[17432]], C214)), "Có", "Không")</f>
        <v>Có</v>
      </c>
      <c r="U214" s="10" t="str">
        <f>IF(ISNUMBER(SEARCH(Table1[[#Headers],[7516]], C214)), "Có", "Không")</f>
        <v>Có</v>
      </c>
    </row>
    <row r="215" spans="1:21" x14ac:dyDescent="0.3">
      <c r="A215" s="2" t="s">
        <v>218</v>
      </c>
      <c r="B215" s="1" t="s">
        <v>101</v>
      </c>
      <c r="C215" s="1" t="s">
        <v>261</v>
      </c>
      <c r="D215" s="1" t="str">
        <f t="shared" si="6"/>
        <v>Không</v>
      </c>
      <c r="E215" s="3" t="str">
        <f t="shared" si="7"/>
        <v>Không</v>
      </c>
      <c r="F215" s="1" t="str">
        <f>IF(ISNUMBER(SEARCH(Table1[[#Headers],[17080]], C215)), "Có", "Không")</f>
        <v>Không</v>
      </c>
      <c r="G215" s="1" t="str">
        <f>IF(ISNUMBER(SEARCH(Table1[[#Headers],[16202]], C215)), "Có", "Không")</f>
        <v>Có</v>
      </c>
      <c r="H215" t="str">
        <f>IF(ISNUMBER(SEARCH(Table1[[#Headers],[17421]], C215)), "Có", "Không")</f>
        <v>Có</v>
      </c>
      <c r="I215" t="str">
        <f>IF(ISNUMBER(SEARCH(Table1[[#Headers],[16336]], C215)), "Có", "Không")</f>
        <v>Không</v>
      </c>
      <c r="J215" t="str">
        <f>IF(ISNUMBER(SEARCH(Table1[[#Headers],[17397]], C215)), "Có", "Không")</f>
        <v>Không</v>
      </c>
      <c r="K215" t="str">
        <f>IF(ISNUMBER(SEARCH(Table1[[#Headers],[17428]], C215)), "Có", "Không")</f>
        <v>Không</v>
      </c>
      <c r="L215" t="str">
        <f>IF(ISNUMBER(SEARCH(Table1[[#Headers],[16573]], C215)), "Có", "Không")</f>
        <v>Không</v>
      </c>
      <c r="M215" t="str">
        <f>IF(ISNUMBER(SEARCH(Table1[[#Headers],[17419]], C215)), "Có", "Không")</f>
        <v>Không</v>
      </c>
      <c r="N215" t="str">
        <f>IF(ISNUMBER(SEARCH(Table1[[#Headers],[17008]], C215)), "Có", "Không")</f>
        <v>Không</v>
      </c>
      <c r="O215" t="str">
        <f>IF(ISNUMBER(SEARCH(Table1[[#Headers],[17280]], C215)), "Có", "Không")</f>
        <v>Có</v>
      </c>
      <c r="P215" t="str">
        <f>IF(ISNUMBER(SEARCH(Table1[[#Headers],[17455]], C215)), "Có", "Không")</f>
        <v>Không</v>
      </c>
      <c r="Q215" t="str">
        <f>IF(ISNUMBER(SEARCH(Table1[[#Headers],[17416]], C215)), "Có", "Không")</f>
        <v>Không</v>
      </c>
      <c r="R215" t="str">
        <f>IF(ISNUMBER(SEARCH(Table1[[#Headers],[11840]], C215)), "Có", "Không")</f>
        <v>Không</v>
      </c>
      <c r="S215" t="str">
        <f>IF(ISNUMBER(SEARCH(Table1[[#Headers],[14369]], C215)), "Có", "Không")</f>
        <v>Không</v>
      </c>
      <c r="T215" t="str">
        <f>IF(ISNUMBER(SEARCH(Table1[[#Headers],[17432]], C215)), "Có", "Không")</f>
        <v>Không</v>
      </c>
      <c r="U215" s="10" t="str">
        <f>IF(ISNUMBER(SEARCH(Table1[[#Headers],[7516]], C215)), "Có", "Không")</f>
        <v>Có</v>
      </c>
    </row>
    <row r="216" spans="1:21" x14ac:dyDescent="0.3">
      <c r="A216" s="2" t="s">
        <v>218</v>
      </c>
      <c r="B216" s="1" t="s">
        <v>103</v>
      </c>
      <c r="C216" s="1" t="s">
        <v>262</v>
      </c>
      <c r="D216" s="1" t="str">
        <f t="shared" si="6"/>
        <v>Có</v>
      </c>
      <c r="E216" s="3" t="str">
        <f t="shared" si="7"/>
        <v>Không</v>
      </c>
      <c r="F216" s="1" t="str">
        <f>IF(ISNUMBER(SEARCH(Table1[[#Headers],[17080]], C216)), "Có", "Không")</f>
        <v>Có</v>
      </c>
      <c r="G216" s="1" t="str">
        <f>IF(ISNUMBER(SEARCH(Table1[[#Headers],[16202]], C216)), "Có", "Không")</f>
        <v>Không</v>
      </c>
      <c r="H216" t="str">
        <f>IF(ISNUMBER(SEARCH(Table1[[#Headers],[17421]], C216)), "Có", "Không")</f>
        <v>Có</v>
      </c>
      <c r="I216" t="str">
        <f>IF(ISNUMBER(SEARCH(Table1[[#Headers],[16336]], C216)), "Có", "Không")</f>
        <v>Có</v>
      </c>
      <c r="J216" t="str">
        <f>IF(ISNUMBER(SEARCH(Table1[[#Headers],[17397]], C216)), "Có", "Không")</f>
        <v>Không</v>
      </c>
      <c r="K216" t="str">
        <f>IF(ISNUMBER(SEARCH(Table1[[#Headers],[17428]], C216)), "Có", "Không")</f>
        <v>Không</v>
      </c>
      <c r="L216" t="str">
        <f>IF(ISNUMBER(SEARCH(Table1[[#Headers],[16573]], C216)), "Có", "Không")</f>
        <v>Có</v>
      </c>
      <c r="M216" t="str">
        <f>IF(ISNUMBER(SEARCH(Table1[[#Headers],[17419]], C216)), "Có", "Không")</f>
        <v>Không</v>
      </c>
      <c r="N216" t="str">
        <f>IF(ISNUMBER(SEARCH(Table1[[#Headers],[17008]], C216)), "Có", "Không")</f>
        <v>Không</v>
      </c>
      <c r="O216" t="str">
        <f>IF(ISNUMBER(SEARCH(Table1[[#Headers],[17280]], C216)), "Có", "Không")</f>
        <v>Không</v>
      </c>
      <c r="P216" t="str">
        <f>IF(ISNUMBER(SEARCH(Table1[[#Headers],[17455]], C216)), "Có", "Không")</f>
        <v>Không</v>
      </c>
      <c r="Q216" t="str">
        <f>IF(ISNUMBER(SEARCH(Table1[[#Headers],[17416]], C216)), "Có", "Không")</f>
        <v>Có</v>
      </c>
      <c r="R216" t="str">
        <f>IF(ISNUMBER(SEARCH(Table1[[#Headers],[11840]], C216)), "Có", "Không")</f>
        <v>Không</v>
      </c>
      <c r="S216" t="str">
        <f>IF(ISNUMBER(SEARCH(Table1[[#Headers],[14369]], C216)), "Có", "Không")</f>
        <v>Không</v>
      </c>
      <c r="T216" t="str">
        <f>IF(ISNUMBER(SEARCH(Table1[[#Headers],[17432]], C216)), "Có", "Không")</f>
        <v>Có</v>
      </c>
      <c r="U216" s="10" t="str">
        <f>IF(ISNUMBER(SEARCH(Table1[[#Headers],[7516]], C216)), "Có", "Không")</f>
        <v>Không</v>
      </c>
    </row>
    <row r="217" spans="1:21" x14ac:dyDescent="0.3">
      <c r="A217" s="2" t="s">
        <v>218</v>
      </c>
      <c r="B217" s="1" t="s">
        <v>105</v>
      </c>
      <c r="C217" s="1" t="s">
        <v>263</v>
      </c>
      <c r="D217" s="1" t="str">
        <f t="shared" si="6"/>
        <v>Có</v>
      </c>
      <c r="E217" s="3" t="str">
        <f t="shared" si="7"/>
        <v>Không</v>
      </c>
      <c r="F217" s="1" t="str">
        <f>IF(ISNUMBER(SEARCH(Table1[[#Headers],[17080]], C217)), "Có", "Không")</f>
        <v>Có</v>
      </c>
      <c r="G217" s="1" t="str">
        <f>IF(ISNUMBER(SEARCH(Table1[[#Headers],[16202]], C217)), "Có", "Không")</f>
        <v>Có</v>
      </c>
      <c r="H217" t="str">
        <f>IF(ISNUMBER(SEARCH(Table1[[#Headers],[17421]], C217)), "Có", "Không")</f>
        <v>Có</v>
      </c>
      <c r="I217" t="str">
        <f>IF(ISNUMBER(SEARCH(Table1[[#Headers],[16336]], C217)), "Có", "Không")</f>
        <v>Có</v>
      </c>
      <c r="J217" t="str">
        <f>IF(ISNUMBER(SEARCH(Table1[[#Headers],[17397]], C217)), "Có", "Không")</f>
        <v>Không</v>
      </c>
      <c r="K217" t="str">
        <f>IF(ISNUMBER(SEARCH(Table1[[#Headers],[17428]], C217)), "Có", "Không")</f>
        <v>Không</v>
      </c>
      <c r="L217" t="str">
        <f>IF(ISNUMBER(SEARCH(Table1[[#Headers],[16573]], C217)), "Có", "Không")</f>
        <v>Có</v>
      </c>
      <c r="M217" t="str">
        <f>IF(ISNUMBER(SEARCH(Table1[[#Headers],[17419]], C217)), "Có", "Không")</f>
        <v>Không</v>
      </c>
      <c r="N217" t="str">
        <f>IF(ISNUMBER(SEARCH(Table1[[#Headers],[17008]], C217)), "Có", "Không")</f>
        <v>Không</v>
      </c>
      <c r="O217" t="str">
        <f>IF(ISNUMBER(SEARCH(Table1[[#Headers],[17280]], C217)), "Có", "Không")</f>
        <v>Có</v>
      </c>
      <c r="P217" t="str">
        <f>IF(ISNUMBER(SEARCH(Table1[[#Headers],[17455]], C217)), "Có", "Không")</f>
        <v>Không</v>
      </c>
      <c r="Q217" t="str">
        <f>IF(ISNUMBER(SEARCH(Table1[[#Headers],[17416]], C217)), "Có", "Không")</f>
        <v>Có</v>
      </c>
      <c r="R217" t="str">
        <f>IF(ISNUMBER(SEARCH(Table1[[#Headers],[11840]], C217)), "Có", "Không")</f>
        <v>Không</v>
      </c>
      <c r="S217" t="str">
        <f>IF(ISNUMBER(SEARCH(Table1[[#Headers],[14369]], C217)), "Có", "Không")</f>
        <v>Không</v>
      </c>
      <c r="T217" t="str">
        <f>IF(ISNUMBER(SEARCH(Table1[[#Headers],[17432]], C217)), "Có", "Không")</f>
        <v>Có</v>
      </c>
      <c r="U217" s="10" t="str">
        <f>IF(ISNUMBER(SEARCH(Table1[[#Headers],[7516]], C217)), "Có", "Không")</f>
        <v>Có</v>
      </c>
    </row>
    <row r="218" spans="1:21" x14ac:dyDescent="0.3">
      <c r="A218" s="2" t="s">
        <v>264</v>
      </c>
      <c r="B218" s="1" t="s">
        <v>4</v>
      </c>
      <c r="C218" s="1" t="s">
        <v>265</v>
      </c>
      <c r="D218" s="1" t="str">
        <f t="shared" si="6"/>
        <v>Có</v>
      </c>
      <c r="E218" s="3" t="str">
        <f t="shared" si="7"/>
        <v>Không</v>
      </c>
      <c r="F218" s="1" t="str">
        <f>IF(ISNUMBER(SEARCH(Table1[[#Headers],[17080]], C218)), "Có", "Không")</f>
        <v>Có</v>
      </c>
      <c r="G218" s="1" t="str">
        <f>IF(ISNUMBER(SEARCH(Table1[[#Headers],[16202]], C218)), "Có", "Không")</f>
        <v>Có</v>
      </c>
      <c r="H218" t="str">
        <f>IF(ISNUMBER(SEARCH(Table1[[#Headers],[17421]], C218)), "Có", "Không")</f>
        <v>Có</v>
      </c>
      <c r="I218" t="str">
        <f>IF(ISNUMBER(SEARCH(Table1[[#Headers],[16336]], C218)), "Có", "Không")</f>
        <v>Có</v>
      </c>
      <c r="J218" t="str">
        <f>IF(ISNUMBER(SEARCH(Table1[[#Headers],[17397]], C218)), "Có", "Không")</f>
        <v>Có</v>
      </c>
      <c r="K218" t="str">
        <f>IF(ISNUMBER(SEARCH(Table1[[#Headers],[17428]], C218)), "Có", "Không")</f>
        <v>Không</v>
      </c>
      <c r="L218" t="str">
        <f>IF(ISNUMBER(SEARCH(Table1[[#Headers],[16573]], C218)), "Có", "Không")</f>
        <v>Có</v>
      </c>
      <c r="M218" t="str">
        <f>IF(ISNUMBER(SEARCH(Table1[[#Headers],[17419]], C218)), "Có", "Không")</f>
        <v>Không</v>
      </c>
      <c r="N218" t="str">
        <f>IF(ISNUMBER(SEARCH(Table1[[#Headers],[17008]], C218)), "Có", "Không")</f>
        <v>Có</v>
      </c>
      <c r="O218" t="str">
        <f>IF(ISNUMBER(SEARCH(Table1[[#Headers],[17280]], C218)), "Có", "Không")</f>
        <v>Có</v>
      </c>
      <c r="P218" t="str">
        <f>IF(ISNUMBER(SEARCH(Table1[[#Headers],[17455]], C218)), "Có", "Không")</f>
        <v>Có</v>
      </c>
      <c r="Q218" t="str">
        <f>IF(ISNUMBER(SEARCH(Table1[[#Headers],[17416]], C218)), "Có", "Không")</f>
        <v>Có</v>
      </c>
      <c r="R218" t="str">
        <f>IF(ISNUMBER(SEARCH(Table1[[#Headers],[11840]], C218)), "Có", "Không")</f>
        <v>Có</v>
      </c>
      <c r="S218" t="str">
        <f>IF(ISNUMBER(SEARCH(Table1[[#Headers],[14369]], C218)), "Có", "Không")</f>
        <v>Không</v>
      </c>
      <c r="T218" t="str">
        <f>IF(ISNUMBER(SEARCH(Table1[[#Headers],[17432]], C218)), "Có", "Không")</f>
        <v>Có</v>
      </c>
      <c r="U218" s="10" t="str">
        <f>IF(ISNUMBER(SEARCH(Table1[[#Headers],[7516]], C218)), "Có", "Không")</f>
        <v>Có</v>
      </c>
    </row>
    <row r="219" spans="1:21" x14ac:dyDescent="0.3">
      <c r="A219" s="2" t="s">
        <v>264</v>
      </c>
      <c r="B219" s="1" t="s">
        <v>6</v>
      </c>
      <c r="C219" s="1" t="s">
        <v>266</v>
      </c>
      <c r="D219" s="1" t="str">
        <f t="shared" si="6"/>
        <v>Không</v>
      </c>
      <c r="E219" s="3" t="str">
        <f t="shared" si="7"/>
        <v>Không</v>
      </c>
      <c r="F219" s="1" t="str">
        <f>IF(ISNUMBER(SEARCH(Table1[[#Headers],[17080]], C219)), "Có", "Không")</f>
        <v>Không</v>
      </c>
      <c r="G219" s="1" t="str">
        <f>IF(ISNUMBER(SEARCH(Table1[[#Headers],[16202]], C219)), "Có", "Không")</f>
        <v>Có</v>
      </c>
      <c r="H219" t="str">
        <f>IF(ISNUMBER(SEARCH(Table1[[#Headers],[17421]], C219)), "Có", "Không")</f>
        <v>Không</v>
      </c>
      <c r="I219" t="str">
        <f>IF(ISNUMBER(SEARCH(Table1[[#Headers],[16336]], C219)), "Có", "Không")</f>
        <v>Không</v>
      </c>
      <c r="J219" t="str">
        <f>IF(ISNUMBER(SEARCH(Table1[[#Headers],[17397]], C219)), "Có", "Không")</f>
        <v>Không</v>
      </c>
      <c r="K219" t="str">
        <f>IF(ISNUMBER(SEARCH(Table1[[#Headers],[17428]], C219)), "Có", "Không")</f>
        <v>Không</v>
      </c>
      <c r="L219" t="str">
        <f>IF(ISNUMBER(SEARCH(Table1[[#Headers],[16573]], C219)), "Có", "Không")</f>
        <v>Có</v>
      </c>
      <c r="M219" t="str">
        <f>IF(ISNUMBER(SEARCH(Table1[[#Headers],[17419]], C219)), "Có", "Không")</f>
        <v>Không</v>
      </c>
      <c r="N219" t="str">
        <f>IF(ISNUMBER(SEARCH(Table1[[#Headers],[17008]], C219)), "Có", "Không")</f>
        <v>Không</v>
      </c>
      <c r="O219" t="str">
        <f>IF(ISNUMBER(SEARCH(Table1[[#Headers],[17280]], C219)), "Có", "Không")</f>
        <v>Không</v>
      </c>
      <c r="P219" t="str">
        <f>IF(ISNUMBER(SEARCH(Table1[[#Headers],[17455]], C219)), "Có", "Không")</f>
        <v>Không</v>
      </c>
      <c r="Q219" t="str">
        <f>IF(ISNUMBER(SEARCH(Table1[[#Headers],[17416]], C219)), "Có", "Không")</f>
        <v>Không</v>
      </c>
      <c r="R219" t="str">
        <f>IF(ISNUMBER(SEARCH(Table1[[#Headers],[11840]], C219)), "Có", "Không")</f>
        <v>Không</v>
      </c>
      <c r="S219" t="str">
        <f>IF(ISNUMBER(SEARCH(Table1[[#Headers],[14369]], C219)), "Có", "Không")</f>
        <v>Không</v>
      </c>
      <c r="T219" t="str">
        <f>IF(ISNUMBER(SEARCH(Table1[[#Headers],[17432]], C219)), "Có", "Không")</f>
        <v>Không</v>
      </c>
      <c r="U219" s="10" t="str">
        <f>IF(ISNUMBER(SEARCH(Table1[[#Headers],[7516]], C219)), "Có", "Không")</f>
        <v>Không</v>
      </c>
    </row>
    <row r="220" spans="1:21" x14ac:dyDescent="0.3">
      <c r="A220" s="2" t="s">
        <v>264</v>
      </c>
      <c r="B220" s="1" t="s">
        <v>8</v>
      </c>
      <c r="C220" s="1" t="s">
        <v>267</v>
      </c>
      <c r="D220" s="1" t="str">
        <f t="shared" si="6"/>
        <v>Có</v>
      </c>
      <c r="E220" s="3" t="str">
        <f t="shared" si="7"/>
        <v>Không</v>
      </c>
      <c r="F220" s="1" t="str">
        <f>IF(ISNUMBER(SEARCH(Table1[[#Headers],[17080]], C220)), "Có", "Không")</f>
        <v>Có</v>
      </c>
      <c r="G220" s="1" t="str">
        <f>IF(ISNUMBER(SEARCH(Table1[[#Headers],[16202]], C220)), "Có", "Không")</f>
        <v>Có</v>
      </c>
      <c r="H220" t="str">
        <f>IF(ISNUMBER(SEARCH(Table1[[#Headers],[17421]], C220)), "Có", "Không")</f>
        <v>Có</v>
      </c>
      <c r="I220" t="str">
        <f>IF(ISNUMBER(SEARCH(Table1[[#Headers],[16336]], C220)), "Có", "Không")</f>
        <v>Có</v>
      </c>
      <c r="J220" t="str">
        <f>IF(ISNUMBER(SEARCH(Table1[[#Headers],[17397]], C220)), "Có", "Không")</f>
        <v>Có</v>
      </c>
      <c r="K220" t="str">
        <f>IF(ISNUMBER(SEARCH(Table1[[#Headers],[17428]], C220)), "Có", "Không")</f>
        <v>Không</v>
      </c>
      <c r="L220" t="str">
        <f>IF(ISNUMBER(SEARCH(Table1[[#Headers],[16573]], C220)), "Có", "Không")</f>
        <v>Có</v>
      </c>
      <c r="M220" t="str">
        <f>IF(ISNUMBER(SEARCH(Table1[[#Headers],[17419]], C220)), "Có", "Không")</f>
        <v>Không</v>
      </c>
      <c r="N220" t="str">
        <f>IF(ISNUMBER(SEARCH(Table1[[#Headers],[17008]], C220)), "Có", "Không")</f>
        <v>Có</v>
      </c>
      <c r="O220" t="str">
        <f>IF(ISNUMBER(SEARCH(Table1[[#Headers],[17280]], C220)), "Có", "Không")</f>
        <v>Có</v>
      </c>
      <c r="P220" t="str">
        <f>IF(ISNUMBER(SEARCH(Table1[[#Headers],[17455]], C220)), "Có", "Không")</f>
        <v>Có</v>
      </c>
      <c r="Q220" t="str">
        <f>IF(ISNUMBER(SEARCH(Table1[[#Headers],[17416]], C220)), "Có", "Không")</f>
        <v>Không</v>
      </c>
      <c r="R220" t="str">
        <f>IF(ISNUMBER(SEARCH(Table1[[#Headers],[11840]], C220)), "Có", "Không")</f>
        <v>Có</v>
      </c>
      <c r="S220" t="str">
        <f>IF(ISNUMBER(SEARCH(Table1[[#Headers],[14369]], C220)), "Có", "Không")</f>
        <v>Không</v>
      </c>
      <c r="T220" t="str">
        <f>IF(ISNUMBER(SEARCH(Table1[[#Headers],[17432]], C220)), "Có", "Không")</f>
        <v>Không</v>
      </c>
      <c r="U220" s="10" t="str">
        <f>IF(ISNUMBER(SEARCH(Table1[[#Headers],[7516]], C220)), "Có", "Không")</f>
        <v>Không</v>
      </c>
    </row>
    <row r="221" spans="1:21" x14ac:dyDescent="0.3">
      <c r="A221" s="2" t="s">
        <v>264</v>
      </c>
      <c r="B221" s="1" t="s">
        <v>10</v>
      </c>
      <c r="C221" s="1" t="s">
        <v>268</v>
      </c>
      <c r="D221" s="1" t="str">
        <f t="shared" si="6"/>
        <v>Không</v>
      </c>
      <c r="E221" s="3" t="str">
        <f t="shared" si="7"/>
        <v>Không</v>
      </c>
      <c r="F221" s="1" t="str">
        <f>IF(ISNUMBER(SEARCH(Table1[[#Headers],[17080]], C221)), "Có", "Không")</f>
        <v>Không</v>
      </c>
      <c r="G221" s="1" t="str">
        <f>IF(ISNUMBER(SEARCH(Table1[[#Headers],[16202]], C221)), "Có", "Không")</f>
        <v>Không</v>
      </c>
      <c r="H221" t="str">
        <f>IF(ISNUMBER(SEARCH(Table1[[#Headers],[17421]], C221)), "Có", "Không")</f>
        <v>Không</v>
      </c>
      <c r="I221" t="str">
        <f>IF(ISNUMBER(SEARCH(Table1[[#Headers],[16336]], C221)), "Có", "Không")</f>
        <v>Không</v>
      </c>
      <c r="J221" t="str">
        <f>IF(ISNUMBER(SEARCH(Table1[[#Headers],[17397]], C221)), "Có", "Không")</f>
        <v>Không</v>
      </c>
      <c r="K221" t="str">
        <f>IF(ISNUMBER(SEARCH(Table1[[#Headers],[17428]], C221)), "Có", "Không")</f>
        <v>Không</v>
      </c>
      <c r="L221" t="str">
        <f>IF(ISNUMBER(SEARCH(Table1[[#Headers],[16573]], C221)), "Có", "Không")</f>
        <v>Không</v>
      </c>
      <c r="M221" t="str">
        <f>IF(ISNUMBER(SEARCH(Table1[[#Headers],[17419]], C221)), "Có", "Không")</f>
        <v>Không</v>
      </c>
      <c r="N221" t="str">
        <f>IF(ISNUMBER(SEARCH(Table1[[#Headers],[17008]], C221)), "Có", "Không")</f>
        <v>Không</v>
      </c>
      <c r="O221" t="str">
        <f>IF(ISNUMBER(SEARCH(Table1[[#Headers],[17280]], C221)), "Có", "Không")</f>
        <v>Không</v>
      </c>
      <c r="P221" t="str">
        <f>IF(ISNUMBER(SEARCH(Table1[[#Headers],[17455]], C221)), "Có", "Không")</f>
        <v>Không</v>
      </c>
      <c r="Q221" t="str">
        <f>IF(ISNUMBER(SEARCH(Table1[[#Headers],[17416]], C221)), "Có", "Không")</f>
        <v>Không</v>
      </c>
      <c r="R221" t="str">
        <f>IF(ISNUMBER(SEARCH(Table1[[#Headers],[11840]], C221)), "Có", "Không")</f>
        <v>Không</v>
      </c>
      <c r="S221" t="str">
        <f>IF(ISNUMBER(SEARCH(Table1[[#Headers],[14369]], C221)), "Có", "Không")</f>
        <v>Không</v>
      </c>
      <c r="T221" t="str">
        <f>IF(ISNUMBER(SEARCH(Table1[[#Headers],[17432]], C221)), "Có", "Không")</f>
        <v>Không</v>
      </c>
      <c r="U221" s="10" t="str">
        <f>IF(ISNUMBER(SEARCH(Table1[[#Headers],[7516]], C221)), "Có", "Không")</f>
        <v>Không</v>
      </c>
    </row>
    <row r="222" spans="1:21" x14ac:dyDescent="0.3">
      <c r="A222" s="2" t="s">
        <v>264</v>
      </c>
      <c r="B222" s="1" t="s">
        <v>12</v>
      </c>
      <c r="C222" s="1" t="s">
        <v>269</v>
      </c>
      <c r="D222" s="1" t="str">
        <f t="shared" si="6"/>
        <v>Có</v>
      </c>
      <c r="E222" s="3" t="str">
        <f t="shared" si="7"/>
        <v>Không</v>
      </c>
      <c r="F222" s="1" t="str">
        <f>IF(ISNUMBER(SEARCH(Table1[[#Headers],[17080]], C222)), "Có", "Không")</f>
        <v>Có</v>
      </c>
      <c r="G222" s="1" t="str">
        <f>IF(ISNUMBER(SEARCH(Table1[[#Headers],[16202]], C222)), "Có", "Không")</f>
        <v>Có</v>
      </c>
      <c r="H222" t="str">
        <f>IF(ISNUMBER(SEARCH(Table1[[#Headers],[17421]], C222)), "Có", "Không")</f>
        <v>Có</v>
      </c>
      <c r="I222" t="str">
        <f>IF(ISNUMBER(SEARCH(Table1[[#Headers],[16336]], C222)), "Có", "Không")</f>
        <v>Có</v>
      </c>
      <c r="J222" t="str">
        <f>IF(ISNUMBER(SEARCH(Table1[[#Headers],[17397]], C222)), "Có", "Không")</f>
        <v>Có</v>
      </c>
      <c r="K222" t="str">
        <f>IF(ISNUMBER(SEARCH(Table1[[#Headers],[17428]], C222)), "Có", "Không")</f>
        <v>Không</v>
      </c>
      <c r="L222" t="str">
        <f>IF(ISNUMBER(SEARCH(Table1[[#Headers],[16573]], C222)), "Có", "Không")</f>
        <v>Có</v>
      </c>
      <c r="M222" t="str">
        <f>IF(ISNUMBER(SEARCH(Table1[[#Headers],[17419]], C222)), "Có", "Không")</f>
        <v>Không</v>
      </c>
      <c r="N222" t="str">
        <f>IF(ISNUMBER(SEARCH(Table1[[#Headers],[17008]], C222)), "Có", "Không")</f>
        <v>Có</v>
      </c>
      <c r="O222" t="str">
        <f>IF(ISNUMBER(SEARCH(Table1[[#Headers],[17280]], C222)), "Có", "Không")</f>
        <v>Có</v>
      </c>
      <c r="P222" t="str">
        <f>IF(ISNUMBER(SEARCH(Table1[[#Headers],[17455]], C222)), "Có", "Không")</f>
        <v>Có</v>
      </c>
      <c r="Q222" t="str">
        <f>IF(ISNUMBER(SEARCH(Table1[[#Headers],[17416]], C222)), "Có", "Không")</f>
        <v>Không</v>
      </c>
      <c r="R222" t="str">
        <f>IF(ISNUMBER(SEARCH(Table1[[#Headers],[11840]], C222)), "Có", "Không")</f>
        <v>Có</v>
      </c>
      <c r="S222" t="str">
        <f>IF(ISNUMBER(SEARCH(Table1[[#Headers],[14369]], C222)), "Có", "Không")</f>
        <v>Không</v>
      </c>
      <c r="T222" t="str">
        <f>IF(ISNUMBER(SEARCH(Table1[[#Headers],[17432]], C222)), "Có", "Không")</f>
        <v>Không</v>
      </c>
      <c r="U222" s="10" t="str">
        <f>IF(ISNUMBER(SEARCH(Table1[[#Headers],[7516]], C222)), "Có", "Không")</f>
        <v>Không</v>
      </c>
    </row>
    <row r="223" spans="1:21" x14ac:dyDescent="0.3">
      <c r="A223" s="2" t="s">
        <v>264</v>
      </c>
      <c r="B223" s="1" t="s">
        <v>14</v>
      </c>
      <c r="C223" s="1" t="s">
        <v>270</v>
      </c>
      <c r="D223" s="1" t="str">
        <f t="shared" si="6"/>
        <v>Có</v>
      </c>
      <c r="E223" s="3" t="str">
        <f t="shared" si="7"/>
        <v>Không</v>
      </c>
      <c r="F223" s="1" t="str">
        <f>IF(ISNUMBER(SEARCH(Table1[[#Headers],[17080]], C223)), "Có", "Không")</f>
        <v>Có</v>
      </c>
      <c r="G223" s="1" t="str">
        <f>IF(ISNUMBER(SEARCH(Table1[[#Headers],[16202]], C223)), "Có", "Không")</f>
        <v>Có</v>
      </c>
      <c r="H223" t="str">
        <f>IF(ISNUMBER(SEARCH(Table1[[#Headers],[17421]], C223)), "Có", "Không")</f>
        <v>Có</v>
      </c>
      <c r="I223" t="str">
        <f>IF(ISNUMBER(SEARCH(Table1[[#Headers],[16336]], C223)), "Có", "Không")</f>
        <v>Có</v>
      </c>
      <c r="J223" t="str">
        <f>IF(ISNUMBER(SEARCH(Table1[[#Headers],[17397]], C223)), "Có", "Không")</f>
        <v>Có</v>
      </c>
      <c r="K223" t="str">
        <f>IF(ISNUMBER(SEARCH(Table1[[#Headers],[17428]], C223)), "Có", "Không")</f>
        <v>Không</v>
      </c>
      <c r="L223" t="str">
        <f>IF(ISNUMBER(SEARCH(Table1[[#Headers],[16573]], C223)), "Có", "Không")</f>
        <v>Có</v>
      </c>
      <c r="M223" t="str">
        <f>IF(ISNUMBER(SEARCH(Table1[[#Headers],[17419]], C223)), "Có", "Không")</f>
        <v>Không</v>
      </c>
      <c r="N223" t="str">
        <f>IF(ISNUMBER(SEARCH(Table1[[#Headers],[17008]], C223)), "Có", "Không")</f>
        <v>Có</v>
      </c>
      <c r="O223" t="str">
        <f>IF(ISNUMBER(SEARCH(Table1[[#Headers],[17280]], C223)), "Có", "Không")</f>
        <v>Có</v>
      </c>
      <c r="P223" t="str">
        <f>IF(ISNUMBER(SEARCH(Table1[[#Headers],[17455]], C223)), "Có", "Không")</f>
        <v>Có</v>
      </c>
      <c r="Q223" t="str">
        <f>IF(ISNUMBER(SEARCH(Table1[[#Headers],[17416]], C223)), "Có", "Không")</f>
        <v>Có</v>
      </c>
      <c r="R223" t="str">
        <f>IF(ISNUMBER(SEARCH(Table1[[#Headers],[11840]], C223)), "Có", "Không")</f>
        <v>Có</v>
      </c>
      <c r="S223" t="str">
        <f>IF(ISNUMBER(SEARCH(Table1[[#Headers],[14369]], C223)), "Có", "Không")</f>
        <v>Không</v>
      </c>
      <c r="T223" t="str">
        <f>IF(ISNUMBER(SEARCH(Table1[[#Headers],[17432]], C223)), "Có", "Không")</f>
        <v>Có</v>
      </c>
      <c r="U223" s="10" t="str">
        <f>IF(ISNUMBER(SEARCH(Table1[[#Headers],[7516]], C223)), "Có", "Không")</f>
        <v>Có</v>
      </c>
    </row>
    <row r="224" spans="1:21" x14ac:dyDescent="0.3">
      <c r="A224" s="2" t="s">
        <v>264</v>
      </c>
      <c r="B224" s="1" t="s">
        <v>16</v>
      </c>
      <c r="C224" s="1" t="s">
        <v>271</v>
      </c>
      <c r="D224" s="1" t="str">
        <f t="shared" si="6"/>
        <v>Có</v>
      </c>
      <c r="E224" s="3" t="str">
        <f t="shared" si="7"/>
        <v>Không</v>
      </c>
      <c r="F224" s="1" t="str">
        <f>IF(ISNUMBER(SEARCH(Table1[[#Headers],[17080]], C224)), "Có", "Không")</f>
        <v>Không</v>
      </c>
      <c r="G224" s="1" t="str">
        <f>IF(ISNUMBER(SEARCH(Table1[[#Headers],[16202]], C224)), "Có", "Không")</f>
        <v>Có</v>
      </c>
      <c r="H224" t="str">
        <f>IF(ISNUMBER(SEARCH(Table1[[#Headers],[17421]], C224)), "Có", "Không")</f>
        <v>Không</v>
      </c>
      <c r="I224" t="str">
        <f>IF(ISNUMBER(SEARCH(Table1[[#Headers],[16336]], C224)), "Có", "Không")</f>
        <v>Có</v>
      </c>
      <c r="J224" t="str">
        <f>IF(ISNUMBER(SEARCH(Table1[[#Headers],[17397]], C224)), "Có", "Không")</f>
        <v>Có</v>
      </c>
      <c r="K224" t="str">
        <f>IF(ISNUMBER(SEARCH(Table1[[#Headers],[17428]], C224)), "Có", "Không")</f>
        <v>Không</v>
      </c>
      <c r="L224" t="str">
        <f>IF(ISNUMBER(SEARCH(Table1[[#Headers],[16573]], C224)), "Có", "Không")</f>
        <v>Có</v>
      </c>
      <c r="M224" t="str">
        <f>IF(ISNUMBER(SEARCH(Table1[[#Headers],[17419]], C224)), "Có", "Không")</f>
        <v>Không</v>
      </c>
      <c r="N224" t="str">
        <f>IF(ISNUMBER(SEARCH(Table1[[#Headers],[17008]], C224)), "Có", "Không")</f>
        <v>Có</v>
      </c>
      <c r="O224" t="str">
        <f>IF(ISNUMBER(SEARCH(Table1[[#Headers],[17280]], C224)), "Có", "Không")</f>
        <v>Không</v>
      </c>
      <c r="P224" t="str">
        <f>IF(ISNUMBER(SEARCH(Table1[[#Headers],[17455]], C224)), "Có", "Không")</f>
        <v>Không</v>
      </c>
      <c r="Q224" t="str">
        <f>IF(ISNUMBER(SEARCH(Table1[[#Headers],[17416]], C224)), "Có", "Không")</f>
        <v>Không</v>
      </c>
      <c r="R224" t="str">
        <f>IF(ISNUMBER(SEARCH(Table1[[#Headers],[11840]], C224)), "Có", "Không")</f>
        <v>Có</v>
      </c>
      <c r="S224" t="str">
        <f>IF(ISNUMBER(SEARCH(Table1[[#Headers],[14369]], C224)), "Có", "Không")</f>
        <v>Không</v>
      </c>
      <c r="T224" t="str">
        <f>IF(ISNUMBER(SEARCH(Table1[[#Headers],[17432]], C224)), "Có", "Không")</f>
        <v>Không</v>
      </c>
      <c r="U224" s="10" t="str">
        <f>IF(ISNUMBER(SEARCH(Table1[[#Headers],[7516]], C224)), "Có", "Không")</f>
        <v>Có</v>
      </c>
    </row>
    <row r="225" spans="1:21" x14ac:dyDescent="0.3">
      <c r="A225" s="2" t="s">
        <v>264</v>
      </c>
      <c r="B225" s="1" t="s">
        <v>18</v>
      </c>
      <c r="C225" s="1" t="s">
        <v>272</v>
      </c>
      <c r="D225" s="1" t="str">
        <f t="shared" si="6"/>
        <v>Có</v>
      </c>
      <c r="E225" s="3" t="str">
        <f t="shared" si="7"/>
        <v>Không</v>
      </c>
      <c r="F225" s="1" t="str">
        <f>IF(ISNUMBER(SEARCH(Table1[[#Headers],[17080]], C225)), "Có", "Không")</f>
        <v>Không</v>
      </c>
      <c r="G225" s="1" t="str">
        <f>IF(ISNUMBER(SEARCH(Table1[[#Headers],[16202]], C225)), "Có", "Không")</f>
        <v>Có</v>
      </c>
      <c r="H225" t="str">
        <f>IF(ISNUMBER(SEARCH(Table1[[#Headers],[17421]], C225)), "Có", "Không")</f>
        <v>Không</v>
      </c>
      <c r="I225" t="str">
        <f>IF(ISNUMBER(SEARCH(Table1[[#Headers],[16336]], C225)), "Có", "Không")</f>
        <v>Có</v>
      </c>
      <c r="J225" t="str">
        <f>IF(ISNUMBER(SEARCH(Table1[[#Headers],[17397]], C225)), "Có", "Không")</f>
        <v>Có</v>
      </c>
      <c r="K225" t="str">
        <f>IF(ISNUMBER(SEARCH(Table1[[#Headers],[17428]], C225)), "Có", "Không")</f>
        <v>Không</v>
      </c>
      <c r="L225" t="str">
        <f>IF(ISNUMBER(SEARCH(Table1[[#Headers],[16573]], C225)), "Có", "Không")</f>
        <v>Có</v>
      </c>
      <c r="M225" t="str">
        <f>IF(ISNUMBER(SEARCH(Table1[[#Headers],[17419]], C225)), "Có", "Không")</f>
        <v>Không</v>
      </c>
      <c r="N225" t="str">
        <f>IF(ISNUMBER(SEARCH(Table1[[#Headers],[17008]], C225)), "Có", "Không")</f>
        <v>Có</v>
      </c>
      <c r="O225" t="str">
        <f>IF(ISNUMBER(SEARCH(Table1[[#Headers],[17280]], C225)), "Có", "Không")</f>
        <v>Không</v>
      </c>
      <c r="P225" t="str">
        <f>IF(ISNUMBER(SEARCH(Table1[[#Headers],[17455]], C225)), "Có", "Không")</f>
        <v>Không</v>
      </c>
      <c r="Q225" t="str">
        <f>IF(ISNUMBER(SEARCH(Table1[[#Headers],[17416]], C225)), "Có", "Không")</f>
        <v>Không</v>
      </c>
      <c r="R225" t="str">
        <f>IF(ISNUMBER(SEARCH(Table1[[#Headers],[11840]], C225)), "Có", "Không")</f>
        <v>Có</v>
      </c>
      <c r="S225" t="str">
        <f>IF(ISNUMBER(SEARCH(Table1[[#Headers],[14369]], C225)), "Có", "Không")</f>
        <v>Không</v>
      </c>
      <c r="T225" t="str">
        <f>IF(ISNUMBER(SEARCH(Table1[[#Headers],[17432]], C225)), "Có", "Không")</f>
        <v>Không</v>
      </c>
      <c r="U225" s="10" t="str">
        <f>IF(ISNUMBER(SEARCH(Table1[[#Headers],[7516]], C225)), "Có", "Không")</f>
        <v>Có</v>
      </c>
    </row>
    <row r="226" spans="1:21" x14ac:dyDescent="0.3">
      <c r="A226" s="2" t="s">
        <v>264</v>
      </c>
      <c r="B226" s="1" t="s">
        <v>20</v>
      </c>
      <c r="C226" s="1" t="s">
        <v>273</v>
      </c>
      <c r="D226" s="1" t="str">
        <f t="shared" si="6"/>
        <v>Không</v>
      </c>
      <c r="E226" s="3" t="str">
        <f t="shared" si="7"/>
        <v>Không</v>
      </c>
      <c r="F226" s="1" t="str">
        <f>IF(ISNUMBER(SEARCH(Table1[[#Headers],[17080]], C226)), "Có", "Không")</f>
        <v>Không</v>
      </c>
      <c r="G226" s="1" t="str">
        <f>IF(ISNUMBER(SEARCH(Table1[[#Headers],[16202]], C226)), "Có", "Không")</f>
        <v>Có</v>
      </c>
      <c r="H226" t="str">
        <f>IF(ISNUMBER(SEARCH(Table1[[#Headers],[17421]], C226)), "Có", "Không")</f>
        <v>Không</v>
      </c>
      <c r="I226" t="str">
        <f>IF(ISNUMBER(SEARCH(Table1[[#Headers],[16336]], C226)), "Có", "Không")</f>
        <v>Có</v>
      </c>
      <c r="J226" t="str">
        <f>IF(ISNUMBER(SEARCH(Table1[[#Headers],[17397]], C226)), "Có", "Không")</f>
        <v>Có</v>
      </c>
      <c r="K226" t="str">
        <f>IF(ISNUMBER(SEARCH(Table1[[#Headers],[17428]], C226)), "Có", "Không")</f>
        <v>Không</v>
      </c>
      <c r="L226" t="str">
        <f>IF(ISNUMBER(SEARCH(Table1[[#Headers],[16573]], C226)), "Có", "Không")</f>
        <v>Không</v>
      </c>
      <c r="M226" t="str">
        <f>IF(ISNUMBER(SEARCH(Table1[[#Headers],[17419]], C226)), "Có", "Không")</f>
        <v>Không</v>
      </c>
      <c r="N226" t="str">
        <f>IF(ISNUMBER(SEARCH(Table1[[#Headers],[17008]], C226)), "Có", "Không")</f>
        <v>Không</v>
      </c>
      <c r="O226" t="str">
        <f>IF(ISNUMBER(SEARCH(Table1[[#Headers],[17280]], C226)), "Có", "Không")</f>
        <v>Không</v>
      </c>
      <c r="P226" t="str">
        <f>IF(ISNUMBER(SEARCH(Table1[[#Headers],[17455]], C226)), "Có", "Không")</f>
        <v>Không</v>
      </c>
      <c r="Q226" t="str">
        <f>IF(ISNUMBER(SEARCH(Table1[[#Headers],[17416]], C226)), "Có", "Không")</f>
        <v>Không</v>
      </c>
      <c r="R226" t="str">
        <f>IF(ISNUMBER(SEARCH(Table1[[#Headers],[11840]], C226)), "Có", "Không")</f>
        <v>Không</v>
      </c>
      <c r="S226" t="str">
        <f>IF(ISNUMBER(SEARCH(Table1[[#Headers],[14369]], C226)), "Có", "Không")</f>
        <v>Không</v>
      </c>
      <c r="T226" t="str">
        <f>IF(ISNUMBER(SEARCH(Table1[[#Headers],[17432]], C226)), "Có", "Không")</f>
        <v>Có</v>
      </c>
      <c r="U226" s="10" t="str">
        <f>IF(ISNUMBER(SEARCH(Table1[[#Headers],[7516]], C226)), "Có", "Không")</f>
        <v>Có</v>
      </c>
    </row>
    <row r="227" spans="1:21" x14ac:dyDescent="0.3">
      <c r="A227" s="2" t="s">
        <v>264</v>
      </c>
      <c r="B227" s="1" t="s">
        <v>22</v>
      </c>
      <c r="C227" s="1" t="s">
        <v>274</v>
      </c>
      <c r="D227" s="1" t="str">
        <f t="shared" si="6"/>
        <v>Có</v>
      </c>
      <c r="E227" s="3" t="str">
        <f t="shared" si="7"/>
        <v>Không</v>
      </c>
      <c r="F227" s="1" t="str">
        <f>IF(ISNUMBER(SEARCH(Table1[[#Headers],[17080]], C227)), "Có", "Không")</f>
        <v>Không</v>
      </c>
      <c r="G227" s="1" t="str">
        <f>IF(ISNUMBER(SEARCH(Table1[[#Headers],[16202]], C227)), "Có", "Không")</f>
        <v>Có</v>
      </c>
      <c r="H227" t="str">
        <f>IF(ISNUMBER(SEARCH(Table1[[#Headers],[17421]], C227)), "Có", "Không")</f>
        <v>Không</v>
      </c>
      <c r="I227" t="str">
        <f>IF(ISNUMBER(SEARCH(Table1[[#Headers],[16336]], C227)), "Có", "Không")</f>
        <v>Có</v>
      </c>
      <c r="J227" t="str">
        <f>IF(ISNUMBER(SEARCH(Table1[[#Headers],[17397]], C227)), "Có", "Không")</f>
        <v>Có</v>
      </c>
      <c r="K227" t="str">
        <f>IF(ISNUMBER(SEARCH(Table1[[#Headers],[17428]], C227)), "Có", "Không")</f>
        <v>Không</v>
      </c>
      <c r="L227" t="str">
        <f>IF(ISNUMBER(SEARCH(Table1[[#Headers],[16573]], C227)), "Có", "Không")</f>
        <v>Có</v>
      </c>
      <c r="M227" t="str">
        <f>IF(ISNUMBER(SEARCH(Table1[[#Headers],[17419]], C227)), "Có", "Không")</f>
        <v>Không</v>
      </c>
      <c r="N227" t="str">
        <f>IF(ISNUMBER(SEARCH(Table1[[#Headers],[17008]], C227)), "Có", "Không")</f>
        <v>Có</v>
      </c>
      <c r="O227" t="str">
        <f>IF(ISNUMBER(SEARCH(Table1[[#Headers],[17280]], C227)), "Có", "Không")</f>
        <v>Không</v>
      </c>
      <c r="P227" t="str">
        <f>IF(ISNUMBER(SEARCH(Table1[[#Headers],[17455]], C227)), "Có", "Không")</f>
        <v>Không</v>
      </c>
      <c r="Q227" t="str">
        <f>IF(ISNUMBER(SEARCH(Table1[[#Headers],[17416]], C227)), "Có", "Không")</f>
        <v>Không</v>
      </c>
      <c r="R227" t="str">
        <f>IF(ISNUMBER(SEARCH(Table1[[#Headers],[11840]], C227)), "Có", "Không")</f>
        <v>Có</v>
      </c>
      <c r="S227" t="str">
        <f>IF(ISNUMBER(SEARCH(Table1[[#Headers],[14369]], C227)), "Có", "Không")</f>
        <v>Không</v>
      </c>
      <c r="T227" t="str">
        <f>IF(ISNUMBER(SEARCH(Table1[[#Headers],[17432]], C227)), "Có", "Không")</f>
        <v>Không</v>
      </c>
      <c r="U227" s="10" t="str">
        <f>IF(ISNUMBER(SEARCH(Table1[[#Headers],[7516]], C227)), "Có", "Không")</f>
        <v>Có</v>
      </c>
    </row>
    <row r="228" spans="1:21" x14ac:dyDescent="0.3">
      <c r="A228" s="2" t="s">
        <v>264</v>
      </c>
      <c r="B228" s="1" t="s">
        <v>24</v>
      </c>
      <c r="C228" s="1" t="s">
        <v>275</v>
      </c>
      <c r="D228" s="1" t="str">
        <f t="shared" si="6"/>
        <v>Có</v>
      </c>
      <c r="E228" s="3" t="str">
        <f t="shared" si="7"/>
        <v>Không</v>
      </c>
      <c r="F228" s="1" t="str">
        <f>IF(ISNUMBER(SEARCH(Table1[[#Headers],[17080]], C228)), "Có", "Không")</f>
        <v>Không</v>
      </c>
      <c r="G228" s="1" t="str">
        <f>IF(ISNUMBER(SEARCH(Table1[[#Headers],[16202]], C228)), "Có", "Không")</f>
        <v>Có</v>
      </c>
      <c r="H228" t="str">
        <f>IF(ISNUMBER(SEARCH(Table1[[#Headers],[17421]], C228)), "Có", "Không")</f>
        <v>Không</v>
      </c>
      <c r="I228" t="str">
        <f>IF(ISNUMBER(SEARCH(Table1[[#Headers],[16336]], C228)), "Có", "Không")</f>
        <v>Có</v>
      </c>
      <c r="J228" t="str">
        <f>IF(ISNUMBER(SEARCH(Table1[[#Headers],[17397]], C228)), "Có", "Không")</f>
        <v>Có</v>
      </c>
      <c r="K228" t="str">
        <f>IF(ISNUMBER(SEARCH(Table1[[#Headers],[17428]], C228)), "Có", "Không")</f>
        <v>Không</v>
      </c>
      <c r="L228" t="str">
        <f>IF(ISNUMBER(SEARCH(Table1[[#Headers],[16573]], C228)), "Có", "Không")</f>
        <v>Có</v>
      </c>
      <c r="M228" t="str">
        <f>IF(ISNUMBER(SEARCH(Table1[[#Headers],[17419]], C228)), "Có", "Không")</f>
        <v>Không</v>
      </c>
      <c r="N228" t="str">
        <f>IF(ISNUMBER(SEARCH(Table1[[#Headers],[17008]], C228)), "Có", "Không")</f>
        <v>Có</v>
      </c>
      <c r="O228" t="str">
        <f>IF(ISNUMBER(SEARCH(Table1[[#Headers],[17280]], C228)), "Có", "Không")</f>
        <v>Không</v>
      </c>
      <c r="P228" t="str">
        <f>IF(ISNUMBER(SEARCH(Table1[[#Headers],[17455]], C228)), "Có", "Không")</f>
        <v>Không</v>
      </c>
      <c r="Q228" t="str">
        <f>IF(ISNUMBER(SEARCH(Table1[[#Headers],[17416]], C228)), "Có", "Không")</f>
        <v>Không</v>
      </c>
      <c r="R228" t="str">
        <f>IF(ISNUMBER(SEARCH(Table1[[#Headers],[11840]], C228)), "Có", "Không")</f>
        <v>Có</v>
      </c>
      <c r="S228" t="str">
        <f>IF(ISNUMBER(SEARCH(Table1[[#Headers],[14369]], C228)), "Có", "Không")</f>
        <v>Không</v>
      </c>
      <c r="T228" t="str">
        <f>IF(ISNUMBER(SEARCH(Table1[[#Headers],[17432]], C228)), "Có", "Không")</f>
        <v>Không</v>
      </c>
      <c r="U228" s="10" t="str">
        <f>IF(ISNUMBER(SEARCH(Table1[[#Headers],[7516]], C228)), "Có", "Không")</f>
        <v>Có</v>
      </c>
    </row>
    <row r="229" spans="1:21" x14ac:dyDescent="0.3">
      <c r="A229" s="2" t="s">
        <v>264</v>
      </c>
      <c r="B229" s="1" t="s">
        <v>26</v>
      </c>
      <c r="C229" s="1" t="s">
        <v>276</v>
      </c>
      <c r="D229" s="1" t="str">
        <f t="shared" si="6"/>
        <v>Có</v>
      </c>
      <c r="E229" s="3" t="str">
        <f t="shared" si="7"/>
        <v>Không</v>
      </c>
      <c r="F229" s="1" t="str">
        <f>IF(ISNUMBER(SEARCH(Table1[[#Headers],[17080]], C229)), "Có", "Không")</f>
        <v>Có</v>
      </c>
      <c r="G229" s="1" t="str">
        <f>IF(ISNUMBER(SEARCH(Table1[[#Headers],[16202]], C229)), "Có", "Không")</f>
        <v>Có</v>
      </c>
      <c r="H229" t="str">
        <f>IF(ISNUMBER(SEARCH(Table1[[#Headers],[17421]], C229)), "Có", "Không")</f>
        <v>Có</v>
      </c>
      <c r="I229" t="str">
        <f>IF(ISNUMBER(SEARCH(Table1[[#Headers],[16336]], C229)), "Có", "Không")</f>
        <v>Có</v>
      </c>
      <c r="J229" t="str">
        <f>IF(ISNUMBER(SEARCH(Table1[[#Headers],[17397]], C229)), "Có", "Không")</f>
        <v>Có</v>
      </c>
      <c r="K229" t="str">
        <f>IF(ISNUMBER(SEARCH(Table1[[#Headers],[17428]], C229)), "Có", "Không")</f>
        <v>Không</v>
      </c>
      <c r="L229" t="str">
        <f>IF(ISNUMBER(SEARCH(Table1[[#Headers],[16573]], C229)), "Có", "Không")</f>
        <v>Có</v>
      </c>
      <c r="M229" t="str">
        <f>IF(ISNUMBER(SEARCH(Table1[[#Headers],[17419]], C229)), "Có", "Không")</f>
        <v>Không</v>
      </c>
      <c r="N229" t="str">
        <f>IF(ISNUMBER(SEARCH(Table1[[#Headers],[17008]], C229)), "Có", "Không")</f>
        <v>Có</v>
      </c>
      <c r="O229" t="str">
        <f>IF(ISNUMBER(SEARCH(Table1[[#Headers],[17280]], C229)), "Có", "Không")</f>
        <v>Có</v>
      </c>
      <c r="P229" t="str">
        <f>IF(ISNUMBER(SEARCH(Table1[[#Headers],[17455]], C229)), "Có", "Không")</f>
        <v>Có</v>
      </c>
      <c r="Q229" t="str">
        <f>IF(ISNUMBER(SEARCH(Table1[[#Headers],[17416]], C229)), "Có", "Không")</f>
        <v>Không</v>
      </c>
      <c r="R229" t="str">
        <f>IF(ISNUMBER(SEARCH(Table1[[#Headers],[11840]], C229)), "Có", "Không")</f>
        <v>Có</v>
      </c>
      <c r="S229" t="str">
        <f>IF(ISNUMBER(SEARCH(Table1[[#Headers],[14369]], C229)), "Có", "Không")</f>
        <v>Không</v>
      </c>
      <c r="T229" t="str">
        <f>IF(ISNUMBER(SEARCH(Table1[[#Headers],[17432]], C229)), "Có", "Không")</f>
        <v>Không</v>
      </c>
      <c r="U229" s="10" t="str">
        <f>IF(ISNUMBER(SEARCH(Table1[[#Headers],[7516]], C229)), "Có", "Không")</f>
        <v>Không</v>
      </c>
    </row>
    <row r="230" spans="1:21" x14ac:dyDescent="0.3">
      <c r="A230" s="2" t="s">
        <v>264</v>
      </c>
      <c r="B230" s="1" t="s">
        <v>28</v>
      </c>
      <c r="C230" s="1" t="s">
        <v>277</v>
      </c>
      <c r="D230" s="1" t="str">
        <f t="shared" si="6"/>
        <v>Có</v>
      </c>
      <c r="E230" s="3" t="str">
        <f t="shared" si="7"/>
        <v>Không</v>
      </c>
      <c r="F230" s="1" t="str">
        <f>IF(ISNUMBER(SEARCH(Table1[[#Headers],[17080]], C230)), "Có", "Không")</f>
        <v>Có</v>
      </c>
      <c r="G230" s="1" t="str">
        <f>IF(ISNUMBER(SEARCH(Table1[[#Headers],[16202]], C230)), "Có", "Không")</f>
        <v>Có</v>
      </c>
      <c r="H230" t="str">
        <f>IF(ISNUMBER(SEARCH(Table1[[#Headers],[17421]], C230)), "Có", "Không")</f>
        <v>Có</v>
      </c>
      <c r="I230" t="str">
        <f>IF(ISNUMBER(SEARCH(Table1[[#Headers],[16336]], C230)), "Có", "Không")</f>
        <v>Có</v>
      </c>
      <c r="J230" t="str">
        <f>IF(ISNUMBER(SEARCH(Table1[[#Headers],[17397]], C230)), "Có", "Không")</f>
        <v>Có</v>
      </c>
      <c r="K230" t="str">
        <f>IF(ISNUMBER(SEARCH(Table1[[#Headers],[17428]], C230)), "Có", "Không")</f>
        <v>Không</v>
      </c>
      <c r="L230" t="str">
        <f>IF(ISNUMBER(SEARCH(Table1[[#Headers],[16573]], C230)), "Có", "Không")</f>
        <v>Có</v>
      </c>
      <c r="M230" t="str">
        <f>IF(ISNUMBER(SEARCH(Table1[[#Headers],[17419]], C230)), "Có", "Không")</f>
        <v>Không</v>
      </c>
      <c r="N230" t="str">
        <f>IF(ISNUMBER(SEARCH(Table1[[#Headers],[17008]], C230)), "Có", "Không")</f>
        <v>Có</v>
      </c>
      <c r="O230" t="str">
        <f>IF(ISNUMBER(SEARCH(Table1[[#Headers],[17280]], C230)), "Có", "Không")</f>
        <v>Có</v>
      </c>
      <c r="P230" t="str">
        <f>IF(ISNUMBER(SEARCH(Table1[[#Headers],[17455]], C230)), "Có", "Không")</f>
        <v>Có</v>
      </c>
      <c r="Q230" t="str">
        <f>IF(ISNUMBER(SEARCH(Table1[[#Headers],[17416]], C230)), "Có", "Không")</f>
        <v>Có</v>
      </c>
      <c r="R230" t="str">
        <f>IF(ISNUMBER(SEARCH(Table1[[#Headers],[11840]], C230)), "Có", "Không")</f>
        <v>Có</v>
      </c>
      <c r="S230" t="str">
        <f>IF(ISNUMBER(SEARCH(Table1[[#Headers],[14369]], C230)), "Có", "Không")</f>
        <v>Không</v>
      </c>
      <c r="T230" t="str">
        <f>IF(ISNUMBER(SEARCH(Table1[[#Headers],[17432]], C230)), "Có", "Không")</f>
        <v>Có</v>
      </c>
      <c r="U230" s="10" t="str">
        <f>IF(ISNUMBER(SEARCH(Table1[[#Headers],[7516]], C230)), "Có", "Không")</f>
        <v>Có</v>
      </c>
    </row>
    <row r="231" spans="1:21" x14ac:dyDescent="0.3">
      <c r="A231" s="2" t="s">
        <v>264</v>
      </c>
      <c r="B231" s="1" t="s">
        <v>30</v>
      </c>
      <c r="C231" s="1" t="s">
        <v>278</v>
      </c>
      <c r="D231" s="1" t="str">
        <f t="shared" si="6"/>
        <v>Không</v>
      </c>
      <c r="E231" s="3" t="str">
        <f t="shared" si="7"/>
        <v>Không</v>
      </c>
      <c r="F231" s="1" t="str">
        <f>IF(ISNUMBER(SEARCH(Table1[[#Headers],[17080]], C231)), "Có", "Không")</f>
        <v>Không</v>
      </c>
      <c r="G231" s="1" t="str">
        <f>IF(ISNUMBER(SEARCH(Table1[[#Headers],[16202]], C231)), "Có", "Không")</f>
        <v>Không</v>
      </c>
      <c r="H231" t="str">
        <f>IF(ISNUMBER(SEARCH(Table1[[#Headers],[17421]], C231)), "Có", "Không")</f>
        <v>Không</v>
      </c>
      <c r="I231" t="str">
        <f>IF(ISNUMBER(SEARCH(Table1[[#Headers],[16336]], C231)), "Có", "Không")</f>
        <v>Không</v>
      </c>
      <c r="J231" t="str">
        <f>IF(ISNUMBER(SEARCH(Table1[[#Headers],[17397]], C231)), "Có", "Không")</f>
        <v>Không</v>
      </c>
      <c r="K231" t="str">
        <f>IF(ISNUMBER(SEARCH(Table1[[#Headers],[17428]], C231)), "Có", "Không")</f>
        <v>Không</v>
      </c>
      <c r="L231" t="str">
        <f>IF(ISNUMBER(SEARCH(Table1[[#Headers],[16573]], C231)), "Có", "Không")</f>
        <v>Không</v>
      </c>
      <c r="M231" t="str">
        <f>IF(ISNUMBER(SEARCH(Table1[[#Headers],[17419]], C231)), "Có", "Không")</f>
        <v>Không</v>
      </c>
      <c r="N231" t="str">
        <f>IF(ISNUMBER(SEARCH(Table1[[#Headers],[17008]], C231)), "Có", "Không")</f>
        <v>Không</v>
      </c>
      <c r="O231" t="str">
        <f>IF(ISNUMBER(SEARCH(Table1[[#Headers],[17280]], C231)), "Có", "Không")</f>
        <v>Không</v>
      </c>
      <c r="P231" t="str">
        <f>IF(ISNUMBER(SEARCH(Table1[[#Headers],[17455]], C231)), "Có", "Không")</f>
        <v>Không</v>
      </c>
      <c r="Q231" t="str">
        <f>IF(ISNUMBER(SEARCH(Table1[[#Headers],[17416]], C231)), "Có", "Không")</f>
        <v>Không</v>
      </c>
      <c r="R231" t="str">
        <f>IF(ISNUMBER(SEARCH(Table1[[#Headers],[11840]], C231)), "Có", "Không")</f>
        <v>Không</v>
      </c>
      <c r="S231" t="str">
        <f>IF(ISNUMBER(SEARCH(Table1[[#Headers],[14369]], C231)), "Có", "Không")</f>
        <v>Không</v>
      </c>
      <c r="T231" t="str">
        <f>IF(ISNUMBER(SEARCH(Table1[[#Headers],[17432]], C231)), "Có", "Không")</f>
        <v>Có</v>
      </c>
      <c r="U231" s="10" t="str">
        <f>IF(ISNUMBER(SEARCH(Table1[[#Headers],[7516]], C231)), "Có", "Không")</f>
        <v>Không</v>
      </c>
    </row>
    <row r="232" spans="1:21" x14ac:dyDescent="0.3">
      <c r="A232" s="2" t="s">
        <v>264</v>
      </c>
      <c r="B232" s="1" t="s">
        <v>32</v>
      </c>
      <c r="C232" s="1" t="s">
        <v>279</v>
      </c>
      <c r="D232" s="1" t="str">
        <f t="shared" si="6"/>
        <v>Không</v>
      </c>
      <c r="E232" s="3" t="str">
        <f t="shared" si="7"/>
        <v>Không</v>
      </c>
      <c r="F232" s="1" t="str">
        <f>IF(ISNUMBER(SEARCH(Table1[[#Headers],[17080]], C232)), "Có", "Không")</f>
        <v>Không</v>
      </c>
      <c r="G232" s="1" t="str">
        <f>IF(ISNUMBER(SEARCH(Table1[[#Headers],[16202]], C232)), "Có", "Không")</f>
        <v>Không</v>
      </c>
      <c r="H232" t="str">
        <f>IF(ISNUMBER(SEARCH(Table1[[#Headers],[17421]], C232)), "Có", "Không")</f>
        <v>Không</v>
      </c>
      <c r="I232" t="str">
        <f>IF(ISNUMBER(SEARCH(Table1[[#Headers],[16336]], C232)), "Có", "Không")</f>
        <v>Không</v>
      </c>
      <c r="J232" t="str">
        <f>IF(ISNUMBER(SEARCH(Table1[[#Headers],[17397]], C232)), "Có", "Không")</f>
        <v>Không</v>
      </c>
      <c r="K232" t="str">
        <f>IF(ISNUMBER(SEARCH(Table1[[#Headers],[17428]], C232)), "Có", "Không")</f>
        <v>Không</v>
      </c>
      <c r="L232" t="str">
        <f>IF(ISNUMBER(SEARCH(Table1[[#Headers],[16573]], C232)), "Có", "Không")</f>
        <v>Không</v>
      </c>
      <c r="M232" t="str">
        <f>IF(ISNUMBER(SEARCH(Table1[[#Headers],[17419]], C232)), "Có", "Không")</f>
        <v>Không</v>
      </c>
      <c r="N232" t="str">
        <f>IF(ISNUMBER(SEARCH(Table1[[#Headers],[17008]], C232)), "Có", "Không")</f>
        <v>Không</v>
      </c>
      <c r="O232" t="str">
        <f>IF(ISNUMBER(SEARCH(Table1[[#Headers],[17280]], C232)), "Có", "Không")</f>
        <v>Không</v>
      </c>
      <c r="P232" t="str">
        <f>IF(ISNUMBER(SEARCH(Table1[[#Headers],[17455]], C232)), "Có", "Không")</f>
        <v>Không</v>
      </c>
      <c r="Q232" t="str">
        <f>IF(ISNUMBER(SEARCH(Table1[[#Headers],[17416]], C232)), "Có", "Không")</f>
        <v>Không</v>
      </c>
      <c r="R232" t="str">
        <f>IF(ISNUMBER(SEARCH(Table1[[#Headers],[11840]], C232)), "Có", "Không")</f>
        <v>Không</v>
      </c>
      <c r="S232" t="str">
        <f>IF(ISNUMBER(SEARCH(Table1[[#Headers],[14369]], C232)), "Có", "Không")</f>
        <v>Không</v>
      </c>
      <c r="T232" t="str">
        <f>IF(ISNUMBER(SEARCH(Table1[[#Headers],[17432]], C232)), "Có", "Không")</f>
        <v>Không</v>
      </c>
      <c r="U232" s="10" t="str">
        <f>IF(ISNUMBER(SEARCH(Table1[[#Headers],[7516]], C232)), "Có", "Không")</f>
        <v>Không</v>
      </c>
    </row>
    <row r="233" spans="1:21" x14ac:dyDescent="0.3">
      <c r="A233" s="2" t="s">
        <v>264</v>
      </c>
      <c r="B233" s="1" t="s">
        <v>34</v>
      </c>
      <c r="C233" s="1" t="s">
        <v>280</v>
      </c>
      <c r="D233" s="1" t="str">
        <f t="shared" si="6"/>
        <v>Không</v>
      </c>
      <c r="E233" s="3" t="str">
        <f t="shared" si="7"/>
        <v>Không</v>
      </c>
      <c r="F233" s="1" t="str">
        <f>IF(ISNUMBER(SEARCH(Table1[[#Headers],[17080]], C233)), "Có", "Không")</f>
        <v>Không</v>
      </c>
      <c r="G233" s="1" t="str">
        <f>IF(ISNUMBER(SEARCH(Table1[[#Headers],[16202]], C233)), "Có", "Không")</f>
        <v>Không</v>
      </c>
      <c r="H233" t="str">
        <f>IF(ISNUMBER(SEARCH(Table1[[#Headers],[17421]], C233)), "Có", "Không")</f>
        <v>Không</v>
      </c>
      <c r="I233" t="str">
        <f>IF(ISNUMBER(SEARCH(Table1[[#Headers],[16336]], C233)), "Có", "Không")</f>
        <v>Không</v>
      </c>
      <c r="J233" t="str">
        <f>IF(ISNUMBER(SEARCH(Table1[[#Headers],[17397]], C233)), "Có", "Không")</f>
        <v>Không</v>
      </c>
      <c r="K233" t="str">
        <f>IF(ISNUMBER(SEARCH(Table1[[#Headers],[17428]], C233)), "Có", "Không")</f>
        <v>Không</v>
      </c>
      <c r="L233" t="str">
        <f>IF(ISNUMBER(SEARCH(Table1[[#Headers],[16573]], C233)), "Có", "Không")</f>
        <v>Không</v>
      </c>
      <c r="M233" t="str">
        <f>IF(ISNUMBER(SEARCH(Table1[[#Headers],[17419]], C233)), "Có", "Không")</f>
        <v>Không</v>
      </c>
      <c r="N233" t="str">
        <f>IF(ISNUMBER(SEARCH(Table1[[#Headers],[17008]], C233)), "Có", "Không")</f>
        <v>Không</v>
      </c>
      <c r="O233" t="str">
        <f>IF(ISNUMBER(SEARCH(Table1[[#Headers],[17280]], C233)), "Có", "Không")</f>
        <v>Không</v>
      </c>
      <c r="P233" t="str">
        <f>IF(ISNUMBER(SEARCH(Table1[[#Headers],[17455]], C233)), "Có", "Không")</f>
        <v>Không</v>
      </c>
      <c r="Q233" t="str">
        <f>IF(ISNUMBER(SEARCH(Table1[[#Headers],[17416]], C233)), "Có", "Không")</f>
        <v>Không</v>
      </c>
      <c r="R233" t="str">
        <f>IF(ISNUMBER(SEARCH(Table1[[#Headers],[11840]], C233)), "Có", "Không")</f>
        <v>Không</v>
      </c>
      <c r="S233" t="str">
        <f>IF(ISNUMBER(SEARCH(Table1[[#Headers],[14369]], C233)), "Có", "Không")</f>
        <v>Không</v>
      </c>
      <c r="T233" t="str">
        <f>IF(ISNUMBER(SEARCH(Table1[[#Headers],[17432]], C233)), "Có", "Không")</f>
        <v>Không</v>
      </c>
      <c r="U233" s="10" t="str">
        <f>IF(ISNUMBER(SEARCH(Table1[[#Headers],[7516]], C233)), "Có", "Không")</f>
        <v>Không</v>
      </c>
    </row>
    <row r="234" spans="1:21" x14ac:dyDescent="0.3">
      <c r="A234" s="2" t="s">
        <v>264</v>
      </c>
      <c r="B234" s="1" t="s">
        <v>36</v>
      </c>
      <c r="C234" s="1" t="s">
        <v>281</v>
      </c>
      <c r="D234" s="1" t="str">
        <f t="shared" si="6"/>
        <v>Không</v>
      </c>
      <c r="E234" s="3" t="str">
        <f t="shared" si="7"/>
        <v>Không</v>
      </c>
      <c r="F234" s="1" t="str">
        <f>IF(ISNUMBER(SEARCH(Table1[[#Headers],[17080]], C234)), "Có", "Không")</f>
        <v>Không</v>
      </c>
      <c r="G234" s="1" t="str">
        <f>IF(ISNUMBER(SEARCH(Table1[[#Headers],[16202]], C234)), "Có", "Không")</f>
        <v>Không</v>
      </c>
      <c r="H234" t="str">
        <f>IF(ISNUMBER(SEARCH(Table1[[#Headers],[17421]], C234)), "Có", "Không")</f>
        <v>Không</v>
      </c>
      <c r="I234" t="str">
        <f>IF(ISNUMBER(SEARCH(Table1[[#Headers],[16336]], C234)), "Có", "Không")</f>
        <v>Không</v>
      </c>
      <c r="J234" t="str">
        <f>IF(ISNUMBER(SEARCH(Table1[[#Headers],[17397]], C234)), "Có", "Không")</f>
        <v>Không</v>
      </c>
      <c r="K234" t="str">
        <f>IF(ISNUMBER(SEARCH(Table1[[#Headers],[17428]], C234)), "Có", "Không")</f>
        <v>Không</v>
      </c>
      <c r="L234" t="str">
        <f>IF(ISNUMBER(SEARCH(Table1[[#Headers],[16573]], C234)), "Có", "Không")</f>
        <v>Không</v>
      </c>
      <c r="M234" t="str">
        <f>IF(ISNUMBER(SEARCH(Table1[[#Headers],[17419]], C234)), "Có", "Không")</f>
        <v>Không</v>
      </c>
      <c r="N234" t="str">
        <f>IF(ISNUMBER(SEARCH(Table1[[#Headers],[17008]], C234)), "Có", "Không")</f>
        <v>Không</v>
      </c>
      <c r="O234" t="str">
        <f>IF(ISNUMBER(SEARCH(Table1[[#Headers],[17280]], C234)), "Có", "Không")</f>
        <v>Không</v>
      </c>
      <c r="P234" t="str">
        <f>IF(ISNUMBER(SEARCH(Table1[[#Headers],[17455]], C234)), "Có", "Không")</f>
        <v>Không</v>
      </c>
      <c r="Q234" t="str">
        <f>IF(ISNUMBER(SEARCH(Table1[[#Headers],[17416]], C234)), "Có", "Không")</f>
        <v>Không</v>
      </c>
      <c r="R234" t="str">
        <f>IF(ISNUMBER(SEARCH(Table1[[#Headers],[11840]], C234)), "Có", "Không")</f>
        <v>Không</v>
      </c>
      <c r="S234" t="str">
        <f>IF(ISNUMBER(SEARCH(Table1[[#Headers],[14369]], C234)), "Có", "Không")</f>
        <v>Không</v>
      </c>
      <c r="T234" t="str">
        <f>IF(ISNUMBER(SEARCH(Table1[[#Headers],[17432]], C234)), "Có", "Không")</f>
        <v>Không</v>
      </c>
      <c r="U234" s="10" t="str">
        <f>IF(ISNUMBER(SEARCH(Table1[[#Headers],[7516]], C234)), "Có", "Không")</f>
        <v>Không</v>
      </c>
    </row>
    <row r="235" spans="1:21" x14ac:dyDescent="0.3">
      <c r="A235" s="2" t="s">
        <v>264</v>
      </c>
      <c r="B235" s="1" t="s">
        <v>38</v>
      </c>
      <c r="C235" s="1" t="s">
        <v>282</v>
      </c>
      <c r="D235" s="1" t="str">
        <f t="shared" si="6"/>
        <v>Không</v>
      </c>
      <c r="E235" s="3" t="str">
        <f t="shared" si="7"/>
        <v>Không</v>
      </c>
      <c r="F235" s="1" t="str">
        <f>IF(ISNUMBER(SEARCH(Table1[[#Headers],[17080]], C235)), "Có", "Không")</f>
        <v>Không</v>
      </c>
      <c r="G235" s="1" t="str">
        <f>IF(ISNUMBER(SEARCH(Table1[[#Headers],[16202]], C235)), "Có", "Không")</f>
        <v>Không</v>
      </c>
      <c r="H235" t="str">
        <f>IF(ISNUMBER(SEARCH(Table1[[#Headers],[17421]], C235)), "Có", "Không")</f>
        <v>Không</v>
      </c>
      <c r="I235" t="str">
        <f>IF(ISNUMBER(SEARCH(Table1[[#Headers],[16336]], C235)), "Có", "Không")</f>
        <v>Không</v>
      </c>
      <c r="J235" t="str">
        <f>IF(ISNUMBER(SEARCH(Table1[[#Headers],[17397]], C235)), "Có", "Không")</f>
        <v>Không</v>
      </c>
      <c r="K235" t="str">
        <f>IF(ISNUMBER(SEARCH(Table1[[#Headers],[17428]], C235)), "Có", "Không")</f>
        <v>Không</v>
      </c>
      <c r="L235" t="str">
        <f>IF(ISNUMBER(SEARCH(Table1[[#Headers],[16573]], C235)), "Có", "Không")</f>
        <v>Không</v>
      </c>
      <c r="M235" t="str">
        <f>IF(ISNUMBER(SEARCH(Table1[[#Headers],[17419]], C235)), "Có", "Không")</f>
        <v>Không</v>
      </c>
      <c r="N235" t="str">
        <f>IF(ISNUMBER(SEARCH(Table1[[#Headers],[17008]], C235)), "Có", "Không")</f>
        <v>Không</v>
      </c>
      <c r="O235" t="str">
        <f>IF(ISNUMBER(SEARCH(Table1[[#Headers],[17280]], C235)), "Có", "Không")</f>
        <v>Không</v>
      </c>
      <c r="P235" t="str">
        <f>IF(ISNUMBER(SEARCH(Table1[[#Headers],[17455]], C235)), "Có", "Không")</f>
        <v>Không</v>
      </c>
      <c r="Q235" t="str">
        <f>IF(ISNUMBER(SEARCH(Table1[[#Headers],[17416]], C235)), "Có", "Không")</f>
        <v>Không</v>
      </c>
      <c r="R235" t="str">
        <f>IF(ISNUMBER(SEARCH(Table1[[#Headers],[11840]], C235)), "Có", "Không")</f>
        <v>Không</v>
      </c>
      <c r="S235" t="str">
        <f>IF(ISNUMBER(SEARCH(Table1[[#Headers],[14369]], C235)), "Có", "Không")</f>
        <v>Không</v>
      </c>
      <c r="T235" t="str">
        <f>IF(ISNUMBER(SEARCH(Table1[[#Headers],[17432]], C235)), "Có", "Không")</f>
        <v>Không</v>
      </c>
      <c r="U235" s="10" t="str">
        <f>IF(ISNUMBER(SEARCH(Table1[[#Headers],[7516]], C235)), "Có", "Không")</f>
        <v>Không</v>
      </c>
    </row>
    <row r="236" spans="1:21" x14ac:dyDescent="0.3">
      <c r="A236" s="2" t="s">
        <v>264</v>
      </c>
      <c r="B236" s="1" t="s">
        <v>40</v>
      </c>
      <c r="C236" s="1" t="s">
        <v>283</v>
      </c>
      <c r="D236" s="1" t="str">
        <f t="shared" si="6"/>
        <v>Không</v>
      </c>
      <c r="E236" s="3" t="str">
        <f t="shared" si="7"/>
        <v>Không</v>
      </c>
      <c r="F236" s="1" t="str">
        <f>IF(ISNUMBER(SEARCH(Table1[[#Headers],[17080]], C236)), "Có", "Không")</f>
        <v>Không</v>
      </c>
      <c r="G236" s="1" t="str">
        <f>IF(ISNUMBER(SEARCH(Table1[[#Headers],[16202]], C236)), "Có", "Không")</f>
        <v>Không</v>
      </c>
      <c r="H236" t="str">
        <f>IF(ISNUMBER(SEARCH(Table1[[#Headers],[17421]], C236)), "Có", "Không")</f>
        <v>Không</v>
      </c>
      <c r="I236" t="str">
        <f>IF(ISNUMBER(SEARCH(Table1[[#Headers],[16336]], C236)), "Có", "Không")</f>
        <v>Không</v>
      </c>
      <c r="J236" t="str">
        <f>IF(ISNUMBER(SEARCH(Table1[[#Headers],[17397]], C236)), "Có", "Không")</f>
        <v>Không</v>
      </c>
      <c r="K236" t="str">
        <f>IF(ISNUMBER(SEARCH(Table1[[#Headers],[17428]], C236)), "Có", "Không")</f>
        <v>Không</v>
      </c>
      <c r="L236" t="str">
        <f>IF(ISNUMBER(SEARCH(Table1[[#Headers],[16573]], C236)), "Có", "Không")</f>
        <v>Không</v>
      </c>
      <c r="M236" t="str">
        <f>IF(ISNUMBER(SEARCH(Table1[[#Headers],[17419]], C236)), "Có", "Không")</f>
        <v>Không</v>
      </c>
      <c r="N236" t="str">
        <f>IF(ISNUMBER(SEARCH(Table1[[#Headers],[17008]], C236)), "Có", "Không")</f>
        <v>Không</v>
      </c>
      <c r="O236" t="str">
        <f>IF(ISNUMBER(SEARCH(Table1[[#Headers],[17280]], C236)), "Có", "Không")</f>
        <v>Không</v>
      </c>
      <c r="P236" t="str">
        <f>IF(ISNUMBER(SEARCH(Table1[[#Headers],[17455]], C236)), "Có", "Không")</f>
        <v>Không</v>
      </c>
      <c r="Q236" t="str">
        <f>IF(ISNUMBER(SEARCH(Table1[[#Headers],[17416]], C236)), "Có", "Không")</f>
        <v>Không</v>
      </c>
      <c r="R236" t="str">
        <f>IF(ISNUMBER(SEARCH(Table1[[#Headers],[11840]], C236)), "Có", "Không")</f>
        <v>Không</v>
      </c>
      <c r="S236" t="str">
        <f>IF(ISNUMBER(SEARCH(Table1[[#Headers],[14369]], C236)), "Có", "Không")</f>
        <v>Không</v>
      </c>
      <c r="T236" t="str">
        <f>IF(ISNUMBER(SEARCH(Table1[[#Headers],[17432]], C236)), "Có", "Không")</f>
        <v>Không</v>
      </c>
      <c r="U236" s="10" t="str">
        <f>IF(ISNUMBER(SEARCH(Table1[[#Headers],[7516]], C236)), "Có", "Không")</f>
        <v>Không</v>
      </c>
    </row>
    <row r="237" spans="1:21" x14ac:dyDescent="0.3">
      <c r="A237" s="2" t="s">
        <v>264</v>
      </c>
      <c r="B237" s="1" t="s">
        <v>42</v>
      </c>
      <c r="C237" s="1" t="s">
        <v>284</v>
      </c>
      <c r="D237" s="1" t="str">
        <f t="shared" si="6"/>
        <v>Không</v>
      </c>
      <c r="E237" s="3" t="str">
        <f t="shared" si="7"/>
        <v>Không</v>
      </c>
      <c r="F237" s="1" t="str">
        <f>IF(ISNUMBER(SEARCH(Table1[[#Headers],[17080]], C237)), "Có", "Không")</f>
        <v>Không</v>
      </c>
      <c r="G237" s="1" t="str">
        <f>IF(ISNUMBER(SEARCH(Table1[[#Headers],[16202]], C237)), "Có", "Không")</f>
        <v>Không</v>
      </c>
      <c r="H237" t="str">
        <f>IF(ISNUMBER(SEARCH(Table1[[#Headers],[17421]], C237)), "Có", "Không")</f>
        <v>Không</v>
      </c>
      <c r="I237" t="str">
        <f>IF(ISNUMBER(SEARCH(Table1[[#Headers],[16336]], C237)), "Có", "Không")</f>
        <v>Không</v>
      </c>
      <c r="J237" t="str">
        <f>IF(ISNUMBER(SEARCH(Table1[[#Headers],[17397]], C237)), "Có", "Không")</f>
        <v>Không</v>
      </c>
      <c r="K237" t="str">
        <f>IF(ISNUMBER(SEARCH(Table1[[#Headers],[17428]], C237)), "Có", "Không")</f>
        <v>Không</v>
      </c>
      <c r="L237" t="str">
        <f>IF(ISNUMBER(SEARCH(Table1[[#Headers],[16573]], C237)), "Có", "Không")</f>
        <v>Không</v>
      </c>
      <c r="M237" t="str">
        <f>IF(ISNUMBER(SEARCH(Table1[[#Headers],[17419]], C237)), "Có", "Không")</f>
        <v>Không</v>
      </c>
      <c r="N237" t="str">
        <f>IF(ISNUMBER(SEARCH(Table1[[#Headers],[17008]], C237)), "Có", "Không")</f>
        <v>Không</v>
      </c>
      <c r="O237" t="str">
        <f>IF(ISNUMBER(SEARCH(Table1[[#Headers],[17280]], C237)), "Có", "Không")</f>
        <v>Không</v>
      </c>
      <c r="P237" t="str">
        <f>IF(ISNUMBER(SEARCH(Table1[[#Headers],[17455]], C237)), "Có", "Không")</f>
        <v>Không</v>
      </c>
      <c r="Q237" t="str">
        <f>IF(ISNUMBER(SEARCH(Table1[[#Headers],[17416]], C237)), "Có", "Không")</f>
        <v>Không</v>
      </c>
      <c r="R237" t="str">
        <f>IF(ISNUMBER(SEARCH(Table1[[#Headers],[11840]], C237)), "Có", "Không")</f>
        <v>Không</v>
      </c>
      <c r="S237" t="str">
        <f>IF(ISNUMBER(SEARCH(Table1[[#Headers],[14369]], C237)), "Có", "Không")</f>
        <v>Không</v>
      </c>
      <c r="T237" t="str">
        <f>IF(ISNUMBER(SEARCH(Table1[[#Headers],[17432]], C237)), "Có", "Không")</f>
        <v>Có</v>
      </c>
      <c r="U237" s="10" t="str">
        <f>IF(ISNUMBER(SEARCH(Table1[[#Headers],[7516]], C237)), "Có", "Không")</f>
        <v>Không</v>
      </c>
    </row>
    <row r="238" spans="1:21" x14ac:dyDescent="0.3">
      <c r="A238" s="2" t="s">
        <v>264</v>
      </c>
      <c r="B238" s="1" t="s">
        <v>44</v>
      </c>
      <c r="C238" s="1" t="s">
        <v>285</v>
      </c>
      <c r="D238" s="1" t="str">
        <f t="shared" si="6"/>
        <v>Không</v>
      </c>
      <c r="E238" s="3" t="str">
        <f t="shared" si="7"/>
        <v>Không</v>
      </c>
      <c r="F238" s="1" t="str">
        <f>IF(ISNUMBER(SEARCH(Table1[[#Headers],[17080]], C238)), "Có", "Không")</f>
        <v>Không</v>
      </c>
      <c r="G238" s="1" t="str">
        <f>IF(ISNUMBER(SEARCH(Table1[[#Headers],[16202]], C238)), "Có", "Không")</f>
        <v>Không</v>
      </c>
      <c r="H238" t="str">
        <f>IF(ISNUMBER(SEARCH(Table1[[#Headers],[17421]], C238)), "Có", "Không")</f>
        <v>Không</v>
      </c>
      <c r="I238" t="str">
        <f>IF(ISNUMBER(SEARCH(Table1[[#Headers],[16336]], C238)), "Có", "Không")</f>
        <v>Không</v>
      </c>
      <c r="J238" t="str">
        <f>IF(ISNUMBER(SEARCH(Table1[[#Headers],[17397]], C238)), "Có", "Không")</f>
        <v>Không</v>
      </c>
      <c r="K238" t="str">
        <f>IF(ISNUMBER(SEARCH(Table1[[#Headers],[17428]], C238)), "Có", "Không")</f>
        <v>Không</v>
      </c>
      <c r="L238" t="str">
        <f>IF(ISNUMBER(SEARCH(Table1[[#Headers],[16573]], C238)), "Có", "Không")</f>
        <v>Không</v>
      </c>
      <c r="M238" t="str">
        <f>IF(ISNUMBER(SEARCH(Table1[[#Headers],[17419]], C238)), "Có", "Không")</f>
        <v>Không</v>
      </c>
      <c r="N238" t="str">
        <f>IF(ISNUMBER(SEARCH(Table1[[#Headers],[17008]], C238)), "Có", "Không")</f>
        <v>Không</v>
      </c>
      <c r="O238" t="str">
        <f>IF(ISNUMBER(SEARCH(Table1[[#Headers],[17280]], C238)), "Có", "Không")</f>
        <v>Không</v>
      </c>
      <c r="P238" t="str">
        <f>IF(ISNUMBER(SEARCH(Table1[[#Headers],[17455]], C238)), "Có", "Không")</f>
        <v>Không</v>
      </c>
      <c r="Q238" t="str">
        <f>IF(ISNUMBER(SEARCH(Table1[[#Headers],[17416]], C238)), "Có", "Không")</f>
        <v>Không</v>
      </c>
      <c r="R238" t="str">
        <f>IF(ISNUMBER(SEARCH(Table1[[#Headers],[11840]], C238)), "Có", "Không")</f>
        <v>Không</v>
      </c>
      <c r="S238" t="str">
        <f>IF(ISNUMBER(SEARCH(Table1[[#Headers],[14369]], C238)), "Có", "Không")</f>
        <v>Không</v>
      </c>
      <c r="T238" t="str">
        <f>IF(ISNUMBER(SEARCH(Table1[[#Headers],[17432]], C238)), "Có", "Không")</f>
        <v>Có</v>
      </c>
      <c r="U238" s="10" t="str">
        <f>IF(ISNUMBER(SEARCH(Table1[[#Headers],[7516]], C238)), "Có", "Không")</f>
        <v>Không</v>
      </c>
    </row>
    <row r="239" spans="1:21" x14ac:dyDescent="0.3">
      <c r="A239" s="2" t="s">
        <v>264</v>
      </c>
      <c r="B239" s="1" t="s">
        <v>46</v>
      </c>
      <c r="C239" s="1" t="s">
        <v>286</v>
      </c>
      <c r="D239" s="1" t="str">
        <f t="shared" si="6"/>
        <v>Không</v>
      </c>
      <c r="E239" s="3" t="str">
        <f t="shared" si="7"/>
        <v>Không</v>
      </c>
      <c r="F239" s="1" t="str">
        <f>IF(ISNUMBER(SEARCH(Table1[[#Headers],[17080]], C239)), "Có", "Không")</f>
        <v>Không</v>
      </c>
      <c r="G239" s="1" t="str">
        <f>IF(ISNUMBER(SEARCH(Table1[[#Headers],[16202]], C239)), "Có", "Không")</f>
        <v>Không</v>
      </c>
      <c r="H239" t="str">
        <f>IF(ISNUMBER(SEARCH(Table1[[#Headers],[17421]], C239)), "Có", "Không")</f>
        <v>Không</v>
      </c>
      <c r="I239" t="str">
        <f>IF(ISNUMBER(SEARCH(Table1[[#Headers],[16336]], C239)), "Có", "Không")</f>
        <v>Không</v>
      </c>
      <c r="J239" t="str">
        <f>IF(ISNUMBER(SEARCH(Table1[[#Headers],[17397]], C239)), "Có", "Không")</f>
        <v>Không</v>
      </c>
      <c r="K239" t="str">
        <f>IF(ISNUMBER(SEARCH(Table1[[#Headers],[17428]], C239)), "Có", "Không")</f>
        <v>Không</v>
      </c>
      <c r="L239" t="str">
        <f>IF(ISNUMBER(SEARCH(Table1[[#Headers],[16573]], C239)), "Có", "Không")</f>
        <v>Không</v>
      </c>
      <c r="M239" t="str">
        <f>IF(ISNUMBER(SEARCH(Table1[[#Headers],[17419]], C239)), "Có", "Không")</f>
        <v>Không</v>
      </c>
      <c r="N239" t="str">
        <f>IF(ISNUMBER(SEARCH(Table1[[#Headers],[17008]], C239)), "Có", "Không")</f>
        <v>Không</v>
      </c>
      <c r="O239" t="str">
        <f>IF(ISNUMBER(SEARCH(Table1[[#Headers],[17280]], C239)), "Có", "Không")</f>
        <v>Không</v>
      </c>
      <c r="P239" t="str">
        <f>IF(ISNUMBER(SEARCH(Table1[[#Headers],[17455]], C239)), "Có", "Không")</f>
        <v>Không</v>
      </c>
      <c r="Q239" t="str">
        <f>IF(ISNUMBER(SEARCH(Table1[[#Headers],[17416]], C239)), "Có", "Không")</f>
        <v>Không</v>
      </c>
      <c r="R239" t="str">
        <f>IF(ISNUMBER(SEARCH(Table1[[#Headers],[11840]], C239)), "Có", "Không")</f>
        <v>Không</v>
      </c>
      <c r="S239" t="str">
        <f>IF(ISNUMBER(SEARCH(Table1[[#Headers],[14369]], C239)), "Có", "Không")</f>
        <v>Không</v>
      </c>
      <c r="T239" t="str">
        <f>IF(ISNUMBER(SEARCH(Table1[[#Headers],[17432]], C239)), "Có", "Không")</f>
        <v>Có</v>
      </c>
      <c r="U239" s="10" t="str">
        <f>IF(ISNUMBER(SEARCH(Table1[[#Headers],[7516]], C239)), "Có", "Không")</f>
        <v>Không</v>
      </c>
    </row>
    <row r="240" spans="1:21" x14ac:dyDescent="0.3">
      <c r="A240" s="2" t="s">
        <v>264</v>
      </c>
      <c r="B240" s="1" t="s">
        <v>48</v>
      </c>
      <c r="C240" s="1">
        <v>11840</v>
      </c>
      <c r="D240" s="1" t="str">
        <f t="shared" si="6"/>
        <v>Không</v>
      </c>
      <c r="E240" s="3" t="str">
        <f t="shared" si="7"/>
        <v>Không</v>
      </c>
      <c r="F240" s="1" t="str">
        <f>IF(ISNUMBER(SEARCH(Table1[[#Headers],[17080]], C240)), "Có", "Không")</f>
        <v>Không</v>
      </c>
      <c r="G240" s="1" t="str">
        <f>IF(ISNUMBER(SEARCH(Table1[[#Headers],[16202]], C240)), "Có", "Không")</f>
        <v>Không</v>
      </c>
      <c r="H240" t="str">
        <f>IF(ISNUMBER(SEARCH(Table1[[#Headers],[17421]], C240)), "Có", "Không")</f>
        <v>Không</v>
      </c>
      <c r="I240" t="str">
        <f>IF(ISNUMBER(SEARCH(Table1[[#Headers],[16336]], C240)), "Có", "Không")</f>
        <v>Không</v>
      </c>
      <c r="J240" t="str">
        <f>IF(ISNUMBER(SEARCH(Table1[[#Headers],[17397]], C240)), "Có", "Không")</f>
        <v>Không</v>
      </c>
      <c r="K240" t="str">
        <f>IF(ISNUMBER(SEARCH(Table1[[#Headers],[17428]], C240)), "Có", "Không")</f>
        <v>Không</v>
      </c>
      <c r="L240" t="str">
        <f>IF(ISNUMBER(SEARCH(Table1[[#Headers],[16573]], C240)), "Có", "Không")</f>
        <v>Không</v>
      </c>
      <c r="M240" t="str">
        <f>IF(ISNUMBER(SEARCH(Table1[[#Headers],[17419]], C240)), "Có", "Không")</f>
        <v>Không</v>
      </c>
      <c r="N240" t="str">
        <f>IF(ISNUMBER(SEARCH(Table1[[#Headers],[17008]], C240)), "Có", "Không")</f>
        <v>Không</v>
      </c>
      <c r="O240" t="str">
        <f>IF(ISNUMBER(SEARCH(Table1[[#Headers],[17280]], C240)), "Có", "Không")</f>
        <v>Không</v>
      </c>
      <c r="P240" t="str">
        <f>IF(ISNUMBER(SEARCH(Table1[[#Headers],[17455]], C240)), "Có", "Không")</f>
        <v>Không</v>
      </c>
      <c r="Q240" t="str">
        <f>IF(ISNUMBER(SEARCH(Table1[[#Headers],[17416]], C240)), "Có", "Không")</f>
        <v>Không</v>
      </c>
      <c r="R240" t="str">
        <f>IF(ISNUMBER(SEARCH(Table1[[#Headers],[11840]], C240)), "Có", "Không")</f>
        <v>Có</v>
      </c>
      <c r="S240" t="str">
        <f>IF(ISNUMBER(SEARCH(Table1[[#Headers],[14369]], C240)), "Có", "Không")</f>
        <v>Không</v>
      </c>
      <c r="T240" t="str">
        <f>IF(ISNUMBER(SEARCH(Table1[[#Headers],[17432]], C240)), "Có", "Không")</f>
        <v>Không</v>
      </c>
      <c r="U240" s="10" t="str">
        <f>IF(ISNUMBER(SEARCH(Table1[[#Headers],[7516]], C240)), "Có", "Không")</f>
        <v>Không</v>
      </c>
    </row>
    <row r="241" spans="1:21" x14ac:dyDescent="0.3">
      <c r="A241" s="2" t="s">
        <v>264</v>
      </c>
      <c r="B241" s="1" t="s">
        <v>49</v>
      </c>
      <c r="C241" s="1">
        <v>11840</v>
      </c>
      <c r="D241" s="1" t="str">
        <f t="shared" si="6"/>
        <v>Không</v>
      </c>
      <c r="E241" s="3" t="str">
        <f t="shared" si="7"/>
        <v>Không</v>
      </c>
      <c r="F241" s="1" t="str">
        <f>IF(ISNUMBER(SEARCH(Table1[[#Headers],[17080]], C241)), "Có", "Không")</f>
        <v>Không</v>
      </c>
      <c r="G241" s="1" t="str">
        <f>IF(ISNUMBER(SEARCH(Table1[[#Headers],[16202]], C241)), "Có", "Không")</f>
        <v>Không</v>
      </c>
      <c r="H241" t="str">
        <f>IF(ISNUMBER(SEARCH(Table1[[#Headers],[17421]], C241)), "Có", "Không")</f>
        <v>Không</v>
      </c>
      <c r="I241" t="str">
        <f>IF(ISNUMBER(SEARCH(Table1[[#Headers],[16336]], C241)), "Có", "Không")</f>
        <v>Không</v>
      </c>
      <c r="J241" t="str">
        <f>IF(ISNUMBER(SEARCH(Table1[[#Headers],[17397]], C241)), "Có", "Không")</f>
        <v>Không</v>
      </c>
      <c r="K241" t="str">
        <f>IF(ISNUMBER(SEARCH(Table1[[#Headers],[17428]], C241)), "Có", "Không")</f>
        <v>Không</v>
      </c>
      <c r="L241" t="str">
        <f>IF(ISNUMBER(SEARCH(Table1[[#Headers],[16573]], C241)), "Có", "Không")</f>
        <v>Không</v>
      </c>
      <c r="M241" t="str">
        <f>IF(ISNUMBER(SEARCH(Table1[[#Headers],[17419]], C241)), "Có", "Không")</f>
        <v>Không</v>
      </c>
      <c r="N241" t="str">
        <f>IF(ISNUMBER(SEARCH(Table1[[#Headers],[17008]], C241)), "Có", "Không")</f>
        <v>Không</v>
      </c>
      <c r="O241" t="str">
        <f>IF(ISNUMBER(SEARCH(Table1[[#Headers],[17280]], C241)), "Có", "Không")</f>
        <v>Không</v>
      </c>
      <c r="P241" t="str">
        <f>IF(ISNUMBER(SEARCH(Table1[[#Headers],[17455]], C241)), "Có", "Không")</f>
        <v>Không</v>
      </c>
      <c r="Q241" t="str">
        <f>IF(ISNUMBER(SEARCH(Table1[[#Headers],[17416]], C241)), "Có", "Không")</f>
        <v>Không</v>
      </c>
      <c r="R241" t="str">
        <f>IF(ISNUMBER(SEARCH(Table1[[#Headers],[11840]], C241)), "Có", "Không")</f>
        <v>Có</v>
      </c>
      <c r="S241" t="str">
        <f>IF(ISNUMBER(SEARCH(Table1[[#Headers],[14369]], C241)), "Có", "Không")</f>
        <v>Không</v>
      </c>
      <c r="T241" t="str">
        <f>IF(ISNUMBER(SEARCH(Table1[[#Headers],[17432]], C241)), "Có", "Không")</f>
        <v>Không</v>
      </c>
      <c r="U241" s="10" t="str">
        <f>IF(ISNUMBER(SEARCH(Table1[[#Headers],[7516]], C241)), "Có", "Không")</f>
        <v>Không</v>
      </c>
    </row>
    <row r="242" spans="1:21" x14ac:dyDescent="0.3">
      <c r="A242" s="2" t="s">
        <v>264</v>
      </c>
      <c r="B242" s="1" t="s">
        <v>50</v>
      </c>
      <c r="C242" s="1">
        <v>11840</v>
      </c>
      <c r="D242" s="1" t="str">
        <f t="shared" si="6"/>
        <v>Không</v>
      </c>
      <c r="E242" s="3" t="str">
        <f t="shared" si="7"/>
        <v>Không</v>
      </c>
      <c r="F242" s="1" t="str">
        <f>IF(ISNUMBER(SEARCH(Table1[[#Headers],[17080]], C242)), "Có", "Không")</f>
        <v>Không</v>
      </c>
      <c r="G242" s="1" t="str">
        <f>IF(ISNUMBER(SEARCH(Table1[[#Headers],[16202]], C242)), "Có", "Không")</f>
        <v>Không</v>
      </c>
      <c r="H242" t="str">
        <f>IF(ISNUMBER(SEARCH(Table1[[#Headers],[17421]], C242)), "Có", "Không")</f>
        <v>Không</v>
      </c>
      <c r="I242" t="str">
        <f>IF(ISNUMBER(SEARCH(Table1[[#Headers],[16336]], C242)), "Có", "Không")</f>
        <v>Không</v>
      </c>
      <c r="J242" t="str">
        <f>IF(ISNUMBER(SEARCH(Table1[[#Headers],[17397]], C242)), "Có", "Không")</f>
        <v>Không</v>
      </c>
      <c r="K242" t="str">
        <f>IF(ISNUMBER(SEARCH(Table1[[#Headers],[17428]], C242)), "Có", "Không")</f>
        <v>Không</v>
      </c>
      <c r="L242" t="str">
        <f>IF(ISNUMBER(SEARCH(Table1[[#Headers],[16573]], C242)), "Có", "Không")</f>
        <v>Không</v>
      </c>
      <c r="M242" t="str">
        <f>IF(ISNUMBER(SEARCH(Table1[[#Headers],[17419]], C242)), "Có", "Không")</f>
        <v>Không</v>
      </c>
      <c r="N242" t="str">
        <f>IF(ISNUMBER(SEARCH(Table1[[#Headers],[17008]], C242)), "Có", "Không")</f>
        <v>Không</v>
      </c>
      <c r="O242" t="str">
        <f>IF(ISNUMBER(SEARCH(Table1[[#Headers],[17280]], C242)), "Có", "Không")</f>
        <v>Không</v>
      </c>
      <c r="P242" t="str">
        <f>IF(ISNUMBER(SEARCH(Table1[[#Headers],[17455]], C242)), "Có", "Không")</f>
        <v>Không</v>
      </c>
      <c r="Q242" t="str">
        <f>IF(ISNUMBER(SEARCH(Table1[[#Headers],[17416]], C242)), "Có", "Không")</f>
        <v>Không</v>
      </c>
      <c r="R242" t="str">
        <f>IF(ISNUMBER(SEARCH(Table1[[#Headers],[11840]], C242)), "Có", "Không")</f>
        <v>Có</v>
      </c>
      <c r="S242" t="str">
        <f>IF(ISNUMBER(SEARCH(Table1[[#Headers],[14369]], C242)), "Có", "Không")</f>
        <v>Không</v>
      </c>
      <c r="T242" t="str">
        <f>IF(ISNUMBER(SEARCH(Table1[[#Headers],[17432]], C242)), "Có", "Không")</f>
        <v>Không</v>
      </c>
      <c r="U242" s="10" t="str">
        <f>IF(ISNUMBER(SEARCH(Table1[[#Headers],[7516]], C242)), "Có", "Không")</f>
        <v>Không</v>
      </c>
    </row>
    <row r="243" spans="1:21" x14ac:dyDescent="0.3">
      <c r="A243" s="2" t="s">
        <v>264</v>
      </c>
      <c r="B243" s="1" t="s">
        <v>52</v>
      </c>
      <c r="C243" s="1">
        <v>11840</v>
      </c>
      <c r="D243" s="1" t="str">
        <f t="shared" si="6"/>
        <v>Không</v>
      </c>
      <c r="E243" s="3" t="str">
        <f t="shared" si="7"/>
        <v>Không</v>
      </c>
      <c r="F243" s="1" t="str">
        <f>IF(ISNUMBER(SEARCH(Table1[[#Headers],[17080]], C243)), "Có", "Không")</f>
        <v>Không</v>
      </c>
      <c r="G243" s="1" t="str">
        <f>IF(ISNUMBER(SEARCH(Table1[[#Headers],[16202]], C243)), "Có", "Không")</f>
        <v>Không</v>
      </c>
      <c r="H243" t="str">
        <f>IF(ISNUMBER(SEARCH(Table1[[#Headers],[17421]], C243)), "Có", "Không")</f>
        <v>Không</v>
      </c>
      <c r="I243" t="str">
        <f>IF(ISNUMBER(SEARCH(Table1[[#Headers],[16336]], C243)), "Có", "Không")</f>
        <v>Không</v>
      </c>
      <c r="J243" t="str">
        <f>IF(ISNUMBER(SEARCH(Table1[[#Headers],[17397]], C243)), "Có", "Không")</f>
        <v>Không</v>
      </c>
      <c r="K243" t="str">
        <f>IF(ISNUMBER(SEARCH(Table1[[#Headers],[17428]], C243)), "Có", "Không")</f>
        <v>Không</v>
      </c>
      <c r="L243" t="str">
        <f>IF(ISNUMBER(SEARCH(Table1[[#Headers],[16573]], C243)), "Có", "Không")</f>
        <v>Không</v>
      </c>
      <c r="M243" t="str">
        <f>IF(ISNUMBER(SEARCH(Table1[[#Headers],[17419]], C243)), "Có", "Không")</f>
        <v>Không</v>
      </c>
      <c r="N243" t="str">
        <f>IF(ISNUMBER(SEARCH(Table1[[#Headers],[17008]], C243)), "Có", "Không")</f>
        <v>Không</v>
      </c>
      <c r="O243" t="str">
        <f>IF(ISNUMBER(SEARCH(Table1[[#Headers],[17280]], C243)), "Có", "Không")</f>
        <v>Không</v>
      </c>
      <c r="P243" t="str">
        <f>IF(ISNUMBER(SEARCH(Table1[[#Headers],[17455]], C243)), "Có", "Không")</f>
        <v>Không</v>
      </c>
      <c r="Q243" t="str">
        <f>IF(ISNUMBER(SEARCH(Table1[[#Headers],[17416]], C243)), "Có", "Không")</f>
        <v>Không</v>
      </c>
      <c r="R243" t="str">
        <f>IF(ISNUMBER(SEARCH(Table1[[#Headers],[11840]], C243)), "Có", "Không")</f>
        <v>Có</v>
      </c>
      <c r="S243" t="str">
        <f>IF(ISNUMBER(SEARCH(Table1[[#Headers],[14369]], C243)), "Có", "Không")</f>
        <v>Không</v>
      </c>
      <c r="T243" t="str">
        <f>IF(ISNUMBER(SEARCH(Table1[[#Headers],[17432]], C243)), "Có", "Không")</f>
        <v>Không</v>
      </c>
      <c r="U243" s="10" t="str">
        <f>IF(ISNUMBER(SEARCH(Table1[[#Headers],[7516]], C243)), "Có", "Không")</f>
        <v>Không</v>
      </c>
    </row>
    <row r="244" spans="1:21" x14ac:dyDescent="0.3">
      <c r="A244" s="2" t="s">
        <v>264</v>
      </c>
      <c r="B244" s="1" t="s">
        <v>287</v>
      </c>
      <c r="C244" s="1">
        <v>3268</v>
      </c>
      <c r="D244" s="1" t="str">
        <f t="shared" si="6"/>
        <v>Không</v>
      </c>
      <c r="E244" s="3" t="str">
        <f t="shared" si="7"/>
        <v>Không</v>
      </c>
      <c r="F244" s="1" t="str">
        <f>IF(ISNUMBER(SEARCH(Table1[[#Headers],[17080]], C244)), "Có", "Không")</f>
        <v>Không</v>
      </c>
      <c r="G244" s="1" t="str">
        <f>IF(ISNUMBER(SEARCH(Table1[[#Headers],[16202]], C244)), "Có", "Không")</f>
        <v>Không</v>
      </c>
      <c r="H244" t="str">
        <f>IF(ISNUMBER(SEARCH(Table1[[#Headers],[17421]], C244)), "Có", "Không")</f>
        <v>Không</v>
      </c>
      <c r="I244" t="str">
        <f>IF(ISNUMBER(SEARCH(Table1[[#Headers],[16336]], C244)), "Có", "Không")</f>
        <v>Không</v>
      </c>
      <c r="J244" t="str">
        <f>IF(ISNUMBER(SEARCH(Table1[[#Headers],[17397]], C244)), "Có", "Không")</f>
        <v>Không</v>
      </c>
      <c r="K244" t="str">
        <f>IF(ISNUMBER(SEARCH(Table1[[#Headers],[17428]], C244)), "Có", "Không")</f>
        <v>Không</v>
      </c>
      <c r="L244" t="str">
        <f>IF(ISNUMBER(SEARCH(Table1[[#Headers],[16573]], C244)), "Có", "Không")</f>
        <v>Không</v>
      </c>
      <c r="M244" t="str">
        <f>IF(ISNUMBER(SEARCH(Table1[[#Headers],[17419]], C244)), "Có", "Không")</f>
        <v>Không</v>
      </c>
      <c r="N244" t="str">
        <f>IF(ISNUMBER(SEARCH(Table1[[#Headers],[17008]], C244)), "Có", "Không")</f>
        <v>Không</v>
      </c>
      <c r="O244" t="str">
        <f>IF(ISNUMBER(SEARCH(Table1[[#Headers],[17280]], C244)), "Có", "Không")</f>
        <v>Không</v>
      </c>
      <c r="P244" t="str">
        <f>IF(ISNUMBER(SEARCH(Table1[[#Headers],[17455]], C244)), "Có", "Không")</f>
        <v>Không</v>
      </c>
      <c r="Q244" t="str">
        <f>IF(ISNUMBER(SEARCH(Table1[[#Headers],[17416]], C244)), "Có", "Không")</f>
        <v>Không</v>
      </c>
      <c r="R244" t="str">
        <f>IF(ISNUMBER(SEARCH(Table1[[#Headers],[11840]], C244)), "Có", "Không")</f>
        <v>Không</v>
      </c>
      <c r="S244" t="str">
        <f>IF(ISNUMBER(SEARCH(Table1[[#Headers],[14369]], C244)), "Có", "Không")</f>
        <v>Không</v>
      </c>
      <c r="T244" t="str">
        <f>IF(ISNUMBER(SEARCH(Table1[[#Headers],[17432]], C244)), "Có", "Không")</f>
        <v>Không</v>
      </c>
      <c r="U244" s="10" t="str">
        <f>IF(ISNUMBER(SEARCH(Table1[[#Headers],[7516]], C244)), "Có", "Không")</f>
        <v>Không</v>
      </c>
    </row>
    <row r="245" spans="1:21" x14ac:dyDescent="0.3">
      <c r="A245" s="2" t="s">
        <v>264</v>
      </c>
      <c r="B245" s="1" t="s">
        <v>133</v>
      </c>
      <c r="C245" s="1" t="s">
        <v>288</v>
      </c>
      <c r="D245" s="1" t="str">
        <f t="shared" si="6"/>
        <v>Không</v>
      </c>
      <c r="E245" s="3" t="str">
        <f t="shared" si="7"/>
        <v>Không</v>
      </c>
      <c r="F245" s="1" t="str">
        <f>IF(ISNUMBER(SEARCH(Table1[[#Headers],[17080]], C245)), "Có", "Không")</f>
        <v>Không</v>
      </c>
      <c r="G245" s="1" t="str">
        <f>IF(ISNUMBER(SEARCH(Table1[[#Headers],[16202]], C245)), "Có", "Không")</f>
        <v>Không</v>
      </c>
      <c r="H245" t="str">
        <f>IF(ISNUMBER(SEARCH(Table1[[#Headers],[17421]], C245)), "Có", "Không")</f>
        <v>Không</v>
      </c>
      <c r="I245" t="str">
        <f>IF(ISNUMBER(SEARCH(Table1[[#Headers],[16336]], C245)), "Có", "Không")</f>
        <v>Không</v>
      </c>
      <c r="J245" t="str">
        <f>IF(ISNUMBER(SEARCH(Table1[[#Headers],[17397]], C245)), "Có", "Không")</f>
        <v>Không</v>
      </c>
      <c r="K245" t="str">
        <f>IF(ISNUMBER(SEARCH(Table1[[#Headers],[17428]], C245)), "Có", "Không")</f>
        <v>Không</v>
      </c>
      <c r="L245" t="str">
        <f>IF(ISNUMBER(SEARCH(Table1[[#Headers],[16573]], C245)), "Có", "Không")</f>
        <v>Không</v>
      </c>
      <c r="M245" t="str">
        <f>IF(ISNUMBER(SEARCH(Table1[[#Headers],[17419]], C245)), "Có", "Không")</f>
        <v>Không</v>
      </c>
      <c r="N245" t="str">
        <f>IF(ISNUMBER(SEARCH(Table1[[#Headers],[17008]], C245)), "Có", "Không")</f>
        <v>Không</v>
      </c>
      <c r="O245" t="str">
        <f>IF(ISNUMBER(SEARCH(Table1[[#Headers],[17280]], C245)), "Có", "Không")</f>
        <v>Không</v>
      </c>
      <c r="P245" t="str">
        <f>IF(ISNUMBER(SEARCH(Table1[[#Headers],[17455]], C245)), "Có", "Không")</f>
        <v>Không</v>
      </c>
      <c r="Q245" t="str">
        <f>IF(ISNUMBER(SEARCH(Table1[[#Headers],[17416]], C245)), "Có", "Không")</f>
        <v>Không</v>
      </c>
      <c r="R245" t="str">
        <f>IF(ISNUMBER(SEARCH(Table1[[#Headers],[11840]], C245)), "Có", "Không")</f>
        <v>Có</v>
      </c>
      <c r="S245" t="str">
        <f>IF(ISNUMBER(SEARCH(Table1[[#Headers],[14369]], C245)), "Có", "Không")</f>
        <v>Không</v>
      </c>
      <c r="T245" t="str">
        <f>IF(ISNUMBER(SEARCH(Table1[[#Headers],[17432]], C245)), "Có", "Không")</f>
        <v>Không</v>
      </c>
      <c r="U245" s="10" t="str">
        <f>IF(ISNUMBER(SEARCH(Table1[[#Headers],[7516]], C245)), "Có", "Không")</f>
        <v>Không</v>
      </c>
    </row>
    <row r="246" spans="1:21" x14ac:dyDescent="0.3">
      <c r="A246" s="2" t="s">
        <v>264</v>
      </c>
      <c r="B246" s="1" t="s">
        <v>54</v>
      </c>
      <c r="C246" s="1">
        <v>11840</v>
      </c>
      <c r="D246" s="1" t="str">
        <f t="shared" si="6"/>
        <v>Không</v>
      </c>
      <c r="E246" s="3" t="str">
        <f t="shared" si="7"/>
        <v>Không</v>
      </c>
      <c r="F246" s="1" t="str">
        <f>IF(ISNUMBER(SEARCH(Table1[[#Headers],[17080]], C246)), "Có", "Không")</f>
        <v>Không</v>
      </c>
      <c r="G246" s="1" t="str">
        <f>IF(ISNUMBER(SEARCH(Table1[[#Headers],[16202]], C246)), "Có", "Không")</f>
        <v>Không</v>
      </c>
      <c r="H246" t="str">
        <f>IF(ISNUMBER(SEARCH(Table1[[#Headers],[17421]], C246)), "Có", "Không")</f>
        <v>Không</v>
      </c>
      <c r="I246" t="str">
        <f>IF(ISNUMBER(SEARCH(Table1[[#Headers],[16336]], C246)), "Có", "Không")</f>
        <v>Không</v>
      </c>
      <c r="J246" t="str">
        <f>IF(ISNUMBER(SEARCH(Table1[[#Headers],[17397]], C246)), "Có", "Không")</f>
        <v>Không</v>
      </c>
      <c r="K246" t="str">
        <f>IF(ISNUMBER(SEARCH(Table1[[#Headers],[17428]], C246)), "Có", "Không")</f>
        <v>Không</v>
      </c>
      <c r="L246" t="str">
        <f>IF(ISNUMBER(SEARCH(Table1[[#Headers],[16573]], C246)), "Có", "Không")</f>
        <v>Không</v>
      </c>
      <c r="M246" t="str">
        <f>IF(ISNUMBER(SEARCH(Table1[[#Headers],[17419]], C246)), "Có", "Không")</f>
        <v>Không</v>
      </c>
      <c r="N246" t="str">
        <f>IF(ISNUMBER(SEARCH(Table1[[#Headers],[17008]], C246)), "Có", "Không")</f>
        <v>Không</v>
      </c>
      <c r="O246" t="str">
        <f>IF(ISNUMBER(SEARCH(Table1[[#Headers],[17280]], C246)), "Có", "Không")</f>
        <v>Không</v>
      </c>
      <c r="P246" t="str">
        <f>IF(ISNUMBER(SEARCH(Table1[[#Headers],[17455]], C246)), "Có", "Không")</f>
        <v>Không</v>
      </c>
      <c r="Q246" t="str">
        <f>IF(ISNUMBER(SEARCH(Table1[[#Headers],[17416]], C246)), "Có", "Không")</f>
        <v>Không</v>
      </c>
      <c r="R246" t="str">
        <f>IF(ISNUMBER(SEARCH(Table1[[#Headers],[11840]], C246)), "Có", "Không")</f>
        <v>Có</v>
      </c>
      <c r="S246" t="str">
        <f>IF(ISNUMBER(SEARCH(Table1[[#Headers],[14369]], C246)), "Có", "Không")</f>
        <v>Không</v>
      </c>
      <c r="T246" t="str">
        <f>IF(ISNUMBER(SEARCH(Table1[[#Headers],[17432]], C246)), "Có", "Không")</f>
        <v>Không</v>
      </c>
      <c r="U246" s="10" t="str">
        <f>IF(ISNUMBER(SEARCH(Table1[[#Headers],[7516]], C246)), "Có", "Không")</f>
        <v>Không</v>
      </c>
    </row>
    <row r="247" spans="1:21" x14ac:dyDescent="0.3">
      <c r="A247" s="2" t="s">
        <v>264</v>
      </c>
      <c r="B247" s="1" t="s">
        <v>56</v>
      </c>
      <c r="C247" s="1">
        <v>15119</v>
      </c>
      <c r="D247" s="1" t="str">
        <f t="shared" si="6"/>
        <v>Không</v>
      </c>
      <c r="E247" s="3" t="str">
        <f t="shared" si="7"/>
        <v>Không</v>
      </c>
      <c r="F247" s="1" t="str">
        <f>IF(ISNUMBER(SEARCH(Table1[[#Headers],[17080]], C247)), "Có", "Không")</f>
        <v>Không</v>
      </c>
      <c r="G247" s="1" t="str">
        <f>IF(ISNUMBER(SEARCH(Table1[[#Headers],[16202]], C247)), "Có", "Không")</f>
        <v>Không</v>
      </c>
      <c r="H247" t="str">
        <f>IF(ISNUMBER(SEARCH(Table1[[#Headers],[17421]], C247)), "Có", "Không")</f>
        <v>Không</v>
      </c>
      <c r="I247" t="str">
        <f>IF(ISNUMBER(SEARCH(Table1[[#Headers],[16336]], C247)), "Có", "Không")</f>
        <v>Không</v>
      </c>
      <c r="J247" t="str">
        <f>IF(ISNUMBER(SEARCH(Table1[[#Headers],[17397]], C247)), "Có", "Không")</f>
        <v>Không</v>
      </c>
      <c r="K247" t="str">
        <f>IF(ISNUMBER(SEARCH(Table1[[#Headers],[17428]], C247)), "Có", "Không")</f>
        <v>Không</v>
      </c>
      <c r="L247" t="str">
        <f>IF(ISNUMBER(SEARCH(Table1[[#Headers],[16573]], C247)), "Có", "Không")</f>
        <v>Không</v>
      </c>
      <c r="M247" t="str">
        <f>IF(ISNUMBER(SEARCH(Table1[[#Headers],[17419]], C247)), "Có", "Không")</f>
        <v>Không</v>
      </c>
      <c r="N247" t="str">
        <f>IF(ISNUMBER(SEARCH(Table1[[#Headers],[17008]], C247)), "Có", "Không")</f>
        <v>Không</v>
      </c>
      <c r="O247" t="str">
        <f>IF(ISNUMBER(SEARCH(Table1[[#Headers],[17280]], C247)), "Có", "Không")</f>
        <v>Không</v>
      </c>
      <c r="P247" t="str">
        <f>IF(ISNUMBER(SEARCH(Table1[[#Headers],[17455]], C247)), "Có", "Không")</f>
        <v>Không</v>
      </c>
      <c r="Q247" t="str">
        <f>IF(ISNUMBER(SEARCH(Table1[[#Headers],[17416]], C247)), "Có", "Không")</f>
        <v>Không</v>
      </c>
      <c r="R247" t="str">
        <f>IF(ISNUMBER(SEARCH(Table1[[#Headers],[11840]], C247)), "Có", "Không")</f>
        <v>Không</v>
      </c>
      <c r="S247" t="str">
        <f>IF(ISNUMBER(SEARCH(Table1[[#Headers],[14369]], C247)), "Có", "Không")</f>
        <v>Không</v>
      </c>
      <c r="T247" t="str">
        <f>IF(ISNUMBER(SEARCH(Table1[[#Headers],[17432]], C247)), "Có", "Không")</f>
        <v>Không</v>
      </c>
      <c r="U247" s="10" t="str">
        <f>IF(ISNUMBER(SEARCH(Table1[[#Headers],[7516]], C247)), "Có", "Không")</f>
        <v>Không</v>
      </c>
    </row>
    <row r="248" spans="1:21" x14ac:dyDescent="0.3">
      <c r="A248" s="2" t="s">
        <v>264</v>
      </c>
      <c r="B248" s="1" t="s">
        <v>137</v>
      </c>
      <c r="C248" s="1">
        <v>11840</v>
      </c>
      <c r="D248" s="1" t="str">
        <f t="shared" si="6"/>
        <v>Không</v>
      </c>
      <c r="E248" s="3" t="str">
        <f t="shared" si="7"/>
        <v>Không</v>
      </c>
      <c r="F248" s="1" t="str">
        <f>IF(ISNUMBER(SEARCH(Table1[[#Headers],[17080]], C248)), "Có", "Không")</f>
        <v>Không</v>
      </c>
      <c r="G248" s="1" t="str">
        <f>IF(ISNUMBER(SEARCH(Table1[[#Headers],[16202]], C248)), "Có", "Không")</f>
        <v>Không</v>
      </c>
      <c r="H248" t="str">
        <f>IF(ISNUMBER(SEARCH(Table1[[#Headers],[17421]], C248)), "Có", "Không")</f>
        <v>Không</v>
      </c>
      <c r="I248" t="str">
        <f>IF(ISNUMBER(SEARCH(Table1[[#Headers],[16336]], C248)), "Có", "Không")</f>
        <v>Không</v>
      </c>
      <c r="J248" t="str">
        <f>IF(ISNUMBER(SEARCH(Table1[[#Headers],[17397]], C248)), "Có", "Không")</f>
        <v>Không</v>
      </c>
      <c r="K248" t="str">
        <f>IF(ISNUMBER(SEARCH(Table1[[#Headers],[17428]], C248)), "Có", "Không")</f>
        <v>Không</v>
      </c>
      <c r="L248" t="str">
        <f>IF(ISNUMBER(SEARCH(Table1[[#Headers],[16573]], C248)), "Có", "Không")</f>
        <v>Không</v>
      </c>
      <c r="M248" t="str">
        <f>IF(ISNUMBER(SEARCH(Table1[[#Headers],[17419]], C248)), "Có", "Không")</f>
        <v>Không</v>
      </c>
      <c r="N248" t="str">
        <f>IF(ISNUMBER(SEARCH(Table1[[#Headers],[17008]], C248)), "Có", "Không")</f>
        <v>Không</v>
      </c>
      <c r="O248" t="str">
        <f>IF(ISNUMBER(SEARCH(Table1[[#Headers],[17280]], C248)), "Có", "Không")</f>
        <v>Không</v>
      </c>
      <c r="P248" t="str">
        <f>IF(ISNUMBER(SEARCH(Table1[[#Headers],[17455]], C248)), "Có", "Không")</f>
        <v>Không</v>
      </c>
      <c r="Q248" t="str">
        <f>IF(ISNUMBER(SEARCH(Table1[[#Headers],[17416]], C248)), "Có", "Không")</f>
        <v>Không</v>
      </c>
      <c r="R248" t="str">
        <f>IF(ISNUMBER(SEARCH(Table1[[#Headers],[11840]], C248)), "Có", "Không")</f>
        <v>Có</v>
      </c>
      <c r="S248" t="str">
        <f>IF(ISNUMBER(SEARCH(Table1[[#Headers],[14369]], C248)), "Có", "Không")</f>
        <v>Không</v>
      </c>
      <c r="T248" t="str">
        <f>IF(ISNUMBER(SEARCH(Table1[[#Headers],[17432]], C248)), "Có", "Không")</f>
        <v>Không</v>
      </c>
      <c r="U248" s="10" t="str">
        <f>IF(ISNUMBER(SEARCH(Table1[[#Headers],[7516]], C248)), "Có", "Không")</f>
        <v>Không</v>
      </c>
    </row>
    <row r="249" spans="1:21" x14ac:dyDescent="0.3">
      <c r="A249" s="2" t="s">
        <v>264</v>
      </c>
      <c r="B249" s="1" t="s">
        <v>57</v>
      </c>
      <c r="C249" s="1">
        <v>11840</v>
      </c>
      <c r="D249" s="1" t="str">
        <f t="shared" si="6"/>
        <v>Không</v>
      </c>
      <c r="E249" s="3" t="str">
        <f t="shared" si="7"/>
        <v>Không</v>
      </c>
      <c r="F249" s="1" t="str">
        <f>IF(ISNUMBER(SEARCH(Table1[[#Headers],[17080]], C249)), "Có", "Không")</f>
        <v>Không</v>
      </c>
      <c r="G249" s="1" t="str">
        <f>IF(ISNUMBER(SEARCH(Table1[[#Headers],[16202]], C249)), "Có", "Không")</f>
        <v>Không</v>
      </c>
      <c r="H249" t="str">
        <f>IF(ISNUMBER(SEARCH(Table1[[#Headers],[17421]], C249)), "Có", "Không")</f>
        <v>Không</v>
      </c>
      <c r="I249" t="str">
        <f>IF(ISNUMBER(SEARCH(Table1[[#Headers],[16336]], C249)), "Có", "Không")</f>
        <v>Không</v>
      </c>
      <c r="J249" t="str">
        <f>IF(ISNUMBER(SEARCH(Table1[[#Headers],[17397]], C249)), "Có", "Không")</f>
        <v>Không</v>
      </c>
      <c r="K249" t="str">
        <f>IF(ISNUMBER(SEARCH(Table1[[#Headers],[17428]], C249)), "Có", "Không")</f>
        <v>Không</v>
      </c>
      <c r="L249" t="str">
        <f>IF(ISNUMBER(SEARCH(Table1[[#Headers],[16573]], C249)), "Có", "Không")</f>
        <v>Không</v>
      </c>
      <c r="M249" t="str">
        <f>IF(ISNUMBER(SEARCH(Table1[[#Headers],[17419]], C249)), "Có", "Không")</f>
        <v>Không</v>
      </c>
      <c r="N249" t="str">
        <f>IF(ISNUMBER(SEARCH(Table1[[#Headers],[17008]], C249)), "Có", "Không")</f>
        <v>Không</v>
      </c>
      <c r="O249" t="str">
        <f>IF(ISNUMBER(SEARCH(Table1[[#Headers],[17280]], C249)), "Có", "Không")</f>
        <v>Không</v>
      </c>
      <c r="P249" t="str">
        <f>IF(ISNUMBER(SEARCH(Table1[[#Headers],[17455]], C249)), "Có", "Không")</f>
        <v>Không</v>
      </c>
      <c r="Q249" t="str">
        <f>IF(ISNUMBER(SEARCH(Table1[[#Headers],[17416]], C249)), "Có", "Không")</f>
        <v>Không</v>
      </c>
      <c r="R249" t="str">
        <f>IF(ISNUMBER(SEARCH(Table1[[#Headers],[11840]], C249)), "Có", "Không")</f>
        <v>Có</v>
      </c>
      <c r="S249" t="str">
        <f>IF(ISNUMBER(SEARCH(Table1[[#Headers],[14369]], C249)), "Có", "Không")</f>
        <v>Không</v>
      </c>
      <c r="T249" t="str">
        <f>IF(ISNUMBER(SEARCH(Table1[[#Headers],[17432]], C249)), "Có", "Không")</f>
        <v>Không</v>
      </c>
      <c r="U249" s="10" t="str">
        <f>IF(ISNUMBER(SEARCH(Table1[[#Headers],[7516]], C249)), "Có", "Không")</f>
        <v>Không</v>
      </c>
    </row>
    <row r="250" spans="1:21" x14ac:dyDescent="0.3">
      <c r="A250" s="2" t="s">
        <v>264</v>
      </c>
      <c r="B250" s="1" t="s">
        <v>59</v>
      </c>
      <c r="C250" s="1" t="s">
        <v>288</v>
      </c>
      <c r="D250" s="1" t="str">
        <f t="shared" si="6"/>
        <v>Không</v>
      </c>
      <c r="E250" s="3" t="str">
        <f t="shared" si="7"/>
        <v>Không</v>
      </c>
      <c r="F250" s="1" t="str">
        <f>IF(ISNUMBER(SEARCH(Table1[[#Headers],[17080]], C250)), "Có", "Không")</f>
        <v>Không</v>
      </c>
      <c r="G250" s="1" t="str">
        <f>IF(ISNUMBER(SEARCH(Table1[[#Headers],[16202]], C250)), "Có", "Không")</f>
        <v>Không</v>
      </c>
      <c r="H250" t="str">
        <f>IF(ISNUMBER(SEARCH(Table1[[#Headers],[17421]], C250)), "Có", "Không")</f>
        <v>Không</v>
      </c>
      <c r="I250" t="str">
        <f>IF(ISNUMBER(SEARCH(Table1[[#Headers],[16336]], C250)), "Có", "Không")</f>
        <v>Không</v>
      </c>
      <c r="J250" t="str">
        <f>IF(ISNUMBER(SEARCH(Table1[[#Headers],[17397]], C250)), "Có", "Không")</f>
        <v>Không</v>
      </c>
      <c r="K250" t="str">
        <f>IF(ISNUMBER(SEARCH(Table1[[#Headers],[17428]], C250)), "Có", "Không")</f>
        <v>Không</v>
      </c>
      <c r="L250" t="str">
        <f>IF(ISNUMBER(SEARCH(Table1[[#Headers],[16573]], C250)), "Có", "Không")</f>
        <v>Không</v>
      </c>
      <c r="M250" t="str">
        <f>IF(ISNUMBER(SEARCH(Table1[[#Headers],[17419]], C250)), "Có", "Không")</f>
        <v>Không</v>
      </c>
      <c r="N250" t="str">
        <f>IF(ISNUMBER(SEARCH(Table1[[#Headers],[17008]], C250)), "Có", "Không")</f>
        <v>Không</v>
      </c>
      <c r="O250" t="str">
        <f>IF(ISNUMBER(SEARCH(Table1[[#Headers],[17280]], C250)), "Có", "Không")</f>
        <v>Không</v>
      </c>
      <c r="P250" t="str">
        <f>IF(ISNUMBER(SEARCH(Table1[[#Headers],[17455]], C250)), "Có", "Không")</f>
        <v>Không</v>
      </c>
      <c r="Q250" t="str">
        <f>IF(ISNUMBER(SEARCH(Table1[[#Headers],[17416]], C250)), "Có", "Không")</f>
        <v>Không</v>
      </c>
      <c r="R250" t="str">
        <f>IF(ISNUMBER(SEARCH(Table1[[#Headers],[11840]], C250)), "Có", "Không")</f>
        <v>Có</v>
      </c>
      <c r="S250" t="str">
        <f>IF(ISNUMBER(SEARCH(Table1[[#Headers],[14369]], C250)), "Có", "Không")</f>
        <v>Không</v>
      </c>
      <c r="T250" t="str">
        <f>IF(ISNUMBER(SEARCH(Table1[[#Headers],[17432]], C250)), "Có", "Không")</f>
        <v>Không</v>
      </c>
      <c r="U250" s="10" t="str">
        <f>IF(ISNUMBER(SEARCH(Table1[[#Headers],[7516]], C250)), "Có", "Không")</f>
        <v>Không</v>
      </c>
    </row>
    <row r="251" spans="1:21" x14ac:dyDescent="0.3">
      <c r="A251" s="2" t="s">
        <v>264</v>
      </c>
      <c r="B251" s="1" t="s">
        <v>60</v>
      </c>
      <c r="C251" s="1" t="s">
        <v>289</v>
      </c>
      <c r="D251" s="1" t="str">
        <f t="shared" si="6"/>
        <v>Không</v>
      </c>
      <c r="E251" s="3" t="str">
        <f t="shared" si="7"/>
        <v>Không</v>
      </c>
      <c r="F251" s="1" t="str">
        <f>IF(ISNUMBER(SEARCH(Table1[[#Headers],[17080]], C251)), "Có", "Không")</f>
        <v>Không</v>
      </c>
      <c r="G251" s="1" t="str">
        <f>IF(ISNUMBER(SEARCH(Table1[[#Headers],[16202]], C251)), "Có", "Không")</f>
        <v>Không</v>
      </c>
      <c r="H251" t="str">
        <f>IF(ISNUMBER(SEARCH(Table1[[#Headers],[17421]], C251)), "Có", "Không")</f>
        <v>Không</v>
      </c>
      <c r="I251" t="str">
        <f>IF(ISNUMBER(SEARCH(Table1[[#Headers],[16336]], C251)), "Có", "Không")</f>
        <v>Có</v>
      </c>
      <c r="J251" t="str">
        <f>IF(ISNUMBER(SEARCH(Table1[[#Headers],[17397]], C251)), "Có", "Không")</f>
        <v>Không</v>
      </c>
      <c r="K251" t="str">
        <f>IF(ISNUMBER(SEARCH(Table1[[#Headers],[17428]], C251)), "Có", "Không")</f>
        <v>Không</v>
      </c>
      <c r="L251" t="str">
        <f>IF(ISNUMBER(SEARCH(Table1[[#Headers],[16573]], C251)), "Có", "Không")</f>
        <v>Không</v>
      </c>
      <c r="M251" t="str">
        <f>IF(ISNUMBER(SEARCH(Table1[[#Headers],[17419]], C251)), "Có", "Không")</f>
        <v>Không</v>
      </c>
      <c r="N251" t="str">
        <f>IF(ISNUMBER(SEARCH(Table1[[#Headers],[17008]], C251)), "Có", "Không")</f>
        <v>Không</v>
      </c>
      <c r="O251" t="str">
        <f>IF(ISNUMBER(SEARCH(Table1[[#Headers],[17280]], C251)), "Có", "Không")</f>
        <v>Không</v>
      </c>
      <c r="P251" t="str">
        <f>IF(ISNUMBER(SEARCH(Table1[[#Headers],[17455]], C251)), "Có", "Không")</f>
        <v>Không</v>
      </c>
      <c r="Q251" t="str">
        <f>IF(ISNUMBER(SEARCH(Table1[[#Headers],[17416]], C251)), "Có", "Không")</f>
        <v>Không</v>
      </c>
      <c r="R251" t="str">
        <f>IF(ISNUMBER(SEARCH(Table1[[#Headers],[11840]], C251)), "Có", "Không")</f>
        <v>Không</v>
      </c>
      <c r="S251" t="str">
        <f>IF(ISNUMBER(SEARCH(Table1[[#Headers],[14369]], C251)), "Có", "Không")</f>
        <v>Không</v>
      </c>
      <c r="T251" t="str">
        <f>IF(ISNUMBER(SEARCH(Table1[[#Headers],[17432]], C251)), "Có", "Không")</f>
        <v>Không</v>
      </c>
      <c r="U251" s="10" t="str">
        <f>IF(ISNUMBER(SEARCH(Table1[[#Headers],[7516]], C251)), "Có", "Không")</f>
        <v>Không</v>
      </c>
    </row>
    <row r="252" spans="1:21" x14ac:dyDescent="0.3">
      <c r="A252" s="2" t="s">
        <v>264</v>
      </c>
      <c r="B252" s="1" t="s">
        <v>62</v>
      </c>
      <c r="C252" s="1" t="s">
        <v>290</v>
      </c>
      <c r="D252" s="1" t="str">
        <f t="shared" si="6"/>
        <v>Có</v>
      </c>
      <c r="E252" s="3" t="str">
        <f t="shared" si="7"/>
        <v>Không</v>
      </c>
      <c r="F252" s="1" t="str">
        <f>IF(ISNUMBER(SEARCH(Table1[[#Headers],[17080]], C252)), "Có", "Không")</f>
        <v>Có</v>
      </c>
      <c r="G252" s="1" t="str">
        <f>IF(ISNUMBER(SEARCH(Table1[[#Headers],[16202]], C252)), "Có", "Không")</f>
        <v>Có</v>
      </c>
      <c r="H252" t="str">
        <f>IF(ISNUMBER(SEARCH(Table1[[#Headers],[17421]], C252)), "Có", "Không")</f>
        <v>Có</v>
      </c>
      <c r="I252" t="str">
        <f>IF(ISNUMBER(SEARCH(Table1[[#Headers],[16336]], C252)), "Có", "Không")</f>
        <v>Có</v>
      </c>
      <c r="J252" t="str">
        <f>IF(ISNUMBER(SEARCH(Table1[[#Headers],[17397]], C252)), "Có", "Không")</f>
        <v>Có</v>
      </c>
      <c r="K252" t="str">
        <f>IF(ISNUMBER(SEARCH(Table1[[#Headers],[17428]], C252)), "Có", "Không")</f>
        <v>Không</v>
      </c>
      <c r="L252" t="str">
        <f>IF(ISNUMBER(SEARCH(Table1[[#Headers],[16573]], C252)), "Có", "Không")</f>
        <v>Có</v>
      </c>
      <c r="M252" t="str">
        <f>IF(ISNUMBER(SEARCH(Table1[[#Headers],[17419]], C252)), "Có", "Không")</f>
        <v>Không</v>
      </c>
      <c r="N252" t="str">
        <f>IF(ISNUMBER(SEARCH(Table1[[#Headers],[17008]], C252)), "Có", "Không")</f>
        <v>Có</v>
      </c>
      <c r="O252" t="str">
        <f>IF(ISNUMBER(SEARCH(Table1[[#Headers],[17280]], C252)), "Có", "Không")</f>
        <v>Có</v>
      </c>
      <c r="P252" t="str">
        <f>IF(ISNUMBER(SEARCH(Table1[[#Headers],[17455]], C252)), "Có", "Không")</f>
        <v>Có</v>
      </c>
      <c r="Q252" t="str">
        <f>IF(ISNUMBER(SEARCH(Table1[[#Headers],[17416]], C252)), "Có", "Không")</f>
        <v>Có</v>
      </c>
      <c r="R252" t="str">
        <f>IF(ISNUMBER(SEARCH(Table1[[#Headers],[11840]], C252)), "Có", "Không")</f>
        <v>Có</v>
      </c>
      <c r="S252" t="str">
        <f>IF(ISNUMBER(SEARCH(Table1[[#Headers],[14369]], C252)), "Có", "Không")</f>
        <v>Không</v>
      </c>
      <c r="T252" t="str">
        <f>IF(ISNUMBER(SEARCH(Table1[[#Headers],[17432]], C252)), "Có", "Không")</f>
        <v>Có</v>
      </c>
      <c r="U252" s="10" t="str">
        <f>IF(ISNUMBER(SEARCH(Table1[[#Headers],[7516]], C252)), "Có", "Không")</f>
        <v>Có</v>
      </c>
    </row>
    <row r="253" spans="1:21" x14ac:dyDescent="0.3">
      <c r="A253" s="2" t="s">
        <v>264</v>
      </c>
      <c r="B253" s="1" t="s">
        <v>64</v>
      </c>
      <c r="C253" s="1" t="s">
        <v>291</v>
      </c>
      <c r="D253" s="1" t="str">
        <f t="shared" si="6"/>
        <v>Có</v>
      </c>
      <c r="E253" s="3" t="str">
        <f t="shared" si="7"/>
        <v>Không</v>
      </c>
      <c r="F253" s="1" t="str">
        <f>IF(ISNUMBER(SEARCH(Table1[[#Headers],[17080]], C253)), "Có", "Không")</f>
        <v>Có</v>
      </c>
      <c r="G253" s="1" t="str">
        <f>IF(ISNUMBER(SEARCH(Table1[[#Headers],[16202]], C253)), "Có", "Không")</f>
        <v>Có</v>
      </c>
      <c r="H253" t="str">
        <f>IF(ISNUMBER(SEARCH(Table1[[#Headers],[17421]], C253)), "Có", "Không")</f>
        <v>Có</v>
      </c>
      <c r="I253" t="str">
        <f>IF(ISNUMBER(SEARCH(Table1[[#Headers],[16336]], C253)), "Có", "Không")</f>
        <v>Có</v>
      </c>
      <c r="J253" t="str">
        <f>IF(ISNUMBER(SEARCH(Table1[[#Headers],[17397]], C253)), "Có", "Không")</f>
        <v>Có</v>
      </c>
      <c r="K253" t="str">
        <f>IF(ISNUMBER(SEARCH(Table1[[#Headers],[17428]], C253)), "Có", "Không")</f>
        <v>Không</v>
      </c>
      <c r="L253" t="str">
        <f>IF(ISNUMBER(SEARCH(Table1[[#Headers],[16573]], C253)), "Có", "Không")</f>
        <v>Có</v>
      </c>
      <c r="M253" t="str">
        <f>IF(ISNUMBER(SEARCH(Table1[[#Headers],[17419]], C253)), "Có", "Không")</f>
        <v>Không</v>
      </c>
      <c r="N253" t="str">
        <f>IF(ISNUMBER(SEARCH(Table1[[#Headers],[17008]], C253)), "Có", "Không")</f>
        <v>Có</v>
      </c>
      <c r="O253" t="str">
        <f>IF(ISNUMBER(SEARCH(Table1[[#Headers],[17280]], C253)), "Có", "Không")</f>
        <v>Có</v>
      </c>
      <c r="P253" t="str">
        <f>IF(ISNUMBER(SEARCH(Table1[[#Headers],[17455]], C253)), "Có", "Không")</f>
        <v>Có</v>
      </c>
      <c r="Q253" t="str">
        <f>IF(ISNUMBER(SEARCH(Table1[[#Headers],[17416]], C253)), "Có", "Không")</f>
        <v>Có</v>
      </c>
      <c r="R253" t="str">
        <f>IF(ISNUMBER(SEARCH(Table1[[#Headers],[11840]], C253)), "Có", "Không")</f>
        <v>Có</v>
      </c>
      <c r="S253" t="str">
        <f>IF(ISNUMBER(SEARCH(Table1[[#Headers],[14369]], C253)), "Có", "Không")</f>
        <v>Không</v>
      </c>
      <c r="T253" t="str">
        <f>IF(ISNUMBER(SEARCH(Table1[[#Headers],[17432]], C253)), "Có", "Không")</f>
        <v>Có</v>
      </c>
      <c r="U253" s="10" t="str">
        <f>IF(ISNUMBER(SEARCH(Table1[[#Headers],[7516]], C253)), "Có", "Không")</f>
        <v>Có</v>
      </c>
    </row>
    <row r="254" spans="1:21" x14ac:dyDescent="0.3">
      <c r="A254" s="2" t="s">
        <v>264</v>
      </c>
      <c r="B254" s="1" t="s">
        <v>66</v>
      </c>
      <c r="C254" s="1" t="s">
        <v>292</v>
      </c>
      <c r="D254" s="1" t="str">
        <f t="shared" si="6"/>
        <v>Không</v>
      </c>
      <c r="E254" s="3" t="str">
        <f t="shared" si="7"/>
        <v>Không</v>
      </c>
      <c r="F254" s="1" t="str">
        <f>IF(ISNUMBER(SEARCH(Table1[[#Headers],[17080]], C254)), "Có", "Không")</f>
        <v>Không</v>
      </c>
      <c r="G254" s="1" t="str">
        <f>IF(ISNUMBER(SEARCH(Table1[[#Headers],[16202]], C254)), "Có", "Không")</f>
        <v>Không</v>
      </c>
      <c r="H254" t="str">
        <f>IF(ISNUMBER(SEARCH(Table1[[#Headers],[17421]], C254)), "Có", "Không")</f>
        <v>Có</v>
      </c>
      <c r="I254" t="str">
        <f>IF(ISNUMBER(SEARCH(Table1[[#Headers],[16336]], C254)), "Có", "Không")</f>
        <v>Không</v>
      </c>
      <c r="J254" t="str">
        <f>IF(ISNUMBER(SEARCH(Table1[[#Headers],[17397]], C254)), "Có", "Không")</f>
        <v>Không</v>
      </c>
      <c r="K254" t="str">
        <f>IF(ISNUMBER(SEARCH(Table1[[#Headers],[17428]], C254)), "Có", "Không")</f>
        <v>Không</v>
      </c>
      <c r="L254" t="str">
        <f>IF(ISNUMBER(SEARCH(Table1[[#Headers],[16573]], C254)), "Có", "Không")</f>
        <v>Không</v>
      </c>
      <c r="M254" t="str">
        <f>IF(ISNUMBER(SEARCH(Table1[[#Headers],[17419]], C254)), "Có", "Không")</f>
        <v>Không</v>
      </c>
      <c r="N254" t="str">
        <f>IF(ISNUMBER(SEARCH(Table1[[#Headers],[17008]], C254)), "Có", "Không")</f>
        <v>Không</v>
      </c>
      <c r="O254" t="str">
        <f>IF(ISNUMBER(SEARCH(Table1[[#Headers],[17280]], C254)), "Có", "Không")</f>
        <v>Không</v>
      </c>
      <c r="P254" t="str">
        <f>IF(ISNUMBER(SEARCH(Table1[[#Headers],[17455]], C254)), "Có", "Không")</f>
        <v>Có</v>
      </c>
      <c r="Q254" t="str">
        <f>IF(ISNUMBER(SEARCH(Table1[[#Headers],[17416]], C254)), "Có", "Không")</f>
        <v>Có</v>
      </c>
      <c r="R254" t="str">
        <f>IF(ISNUMBER(SEARCH(Table1[[#Headers],[11840]], C254)), "Có", "Không")</f>
        <v>Có</v>
      </c>
      <c r="S254" t="str">
        <f>IF(ISNUMBER(SEARCH(Table1[[#Headers],[14369]], C254)), "Có", "Không")</f>
        <v>Không</v>
      </c>
      <c r="T254" t="str">
        <f>IF(ISNUMBER(SEARCH(Table1[[#Headers],[17432]], C254)), "Có", "Không")</f>
        <v>Có</v>
      </c>
      <c r="U254" s="10" t="str">
        <f>IF(ISNUMBER(SEARCH(Table1[[#Headers],[7516]], C254)), "Có", "Không")</f>
        <v>Có</v>
      </c>
    </row>
    <row r="255" spans="1:21" x14ac:dyDescent="0.3">
      <c r="A255" s="2" t="s">
        <v>264</v>
      </c>
      <c r="B255" s="1" t="s">
        <v>68</v>
      </c>
      <c r="C255" s="1" t="s">
        <v>293</v>
      </c>
      <c r="D255" s="1" t="str">
        <f t="shared" si="6"/>
        <v>Không</v>
      </c>
      <c r="E255" s="3" t="str">
        <f t="shared" si="7"/>
        <v>Không</v>
      </c>
      <c r="F255" s="1" t="str">
        <f>IF(ISNUMBER(SEARCH(Table1[[#Headers],[17080]], C255)), "Có", "Không")</f>
        <v>Không</v>
      </c>
      <c r="G255" s="1" t="str">
        <f>IF(ISNUMBER(SEARCH(Table1[[#Headers],[16202]], C255)), "Có", "Không")</f>
        <v>Không</v>
      </c>
      <c r="H255" t="str">
        <f>IF(ISNUMBER(SEARCH(Table1[[#Headers],[17421]], C255)), "Có", "Không")</f>
        <v>Có</v>
      </c>
      <c r="I255" t="str">
        <f>IF(ISNUMBER(SEARCH(Table1[[#Headers],[16336]], C255)), "Có", "Không")</f>
        <v>Không</v>
      </c>
      <c r="J255" t="str">
        <f>IF(ISNUMBER(SEARCH(Table1[[#Headers],[17397]], C255)), "Có", "Không")</f>
        <v>Không</v>
      </c>
      <c r="K255" t="str">
        <f>IF(ISNUMBER(SEARCH(Table1[[#Headers],[17428]], C255)), "Có", "Không")</f>
        <v>Không</v>
      </c>
      <c r="L255" t="str">
        <f>IF(ISNUMBER(SEARCH(Table1[[#Headers],[16573]], C255)), "Có", "Không")</f>
        <v>Không</v>
      </c>
      <c r="M255" t="str">
        <f>IF(ISNUMBER(SEARCH(Table1[[#Headers],[17419]], C255)), "Có", "Không")</f>
        <v>Không</v>
      </c>
      <c r="N255" t="str">
        <f>IF(ISNUMBER(SEARCH(Table1[[#Headers],[17008]], C255)), "Có", "Không")</f>
        <v>Không</v>
      </c>
      <c r="O255" t="str">
        <f>IF(ISNUMBER(SEARCH(Table1[[#Headers],[17280]], C255)), "Có", "Không")</f>
        <v>Không</v>
      </c>
      <c r="P255" t="str">
        <f>IF(ISNUMBER(SEARCH(Table1[[#Headers],[17455]], C255)), "Có", "Không")</f>
        <v>Có</v>
      </c>
      <c r="Q255" t="str">
        <f>IF(ISNUMBER(SEARCH(Table1[[#Headers],[17416]], C255)), "Có", "Không")</f>
        <v>Có</v>
      </c>
      <c r="R255" t="str">
        <f>IF(ISNUMBER(SEARCH(Table1[[#Headers],[11840]], C255)), "Có", "Không")</f>
        <v>Có</v>
      </c>
      <c r="S255" t="str">
        <f>IF(ISNUMBER(SEARCH(Table1[[#Headers],[14369]], C255)), "Có", "Không")</f>
        <v>Không</v>
      </c>
      <c r="T255" t="str">
        <f>IF(ISNUMBER(SEARCH(Table1[[#Headers],[17432]], C255)), "Có", "Không")</f>
        <v>Có</v>
      </c>
      <c r="U255" s="10" t="str">
        <f>IF(ISNUMBER(SEARCH(Table1[[#Headers],[7516]], C255)), "Có", "Không")</f>
        <v>Có</v>
      </c>
    </row>
    <row r="256" spans="1:21" x14ac:dyDescent="0.3">
      <c r="A256" s="2" t="s">
        <v>264</v>
      </c>
      <c r="B256" s="1" t="s">
        <v>70</v>
      </c>
      <c r="C256" s="1" t="s">
        <v>294</v>
      </c>
      <c r="D256" s="1" t="str">
        <f t="shared" si="6"/>
        <v>Không</v>
      </c>
      <c r="E256" s="3" t="str">
        <f t="shared" si="7"/>
        <v>Không</v>
      </c>
      <c r="F256" s="1" t="str">
        <f>IF(ISNUMBER(SEARCH(Table1[[#Headers],[17080]], C256)), "Có", "Không")</f>
        <v>Không</v>
      </c>
      <c r="G256" s="1" t="str">
        <f>IF(ISNUMBER(SEARCH(Table1[[#Headers],[16202]], C256)), "Có", "Không")</f>
        <v>Không</v>
      </c>
      <c r="H256" t="str">
        <f>IF(ISNUMBER(SEARCH(Table1[[#Headers],[17421]], C256)), "Có", "Không")</f>
        <v>Có</v>
      </c>
      <c r="I256" t="str">
        <f>IF(ISNUMBER(SEARCH(Table1[[#Headers],[16336]], C256)), "Có", "Không")</f>
        <v>Có</v>
      </c>
      <c r="J256" t="str">
        <f>IF(ISNUMBER(SEARCH(Table1[[#Headers],[17397]], C256)), "Có", "Không")</f>
        <v>Có</v>
      </c>
      <c r="K256" t="str">
        <f>IF(ISNUMBER(SEARCH(Table1[[#Headers],[17428]], C256)), "Có", "Không")</f>
        <v>Không</v>
      </c>
      <c r="L256" t="str">
        <f>IF(ISNUMBER(SEARCH(Table1[[#Headers],[16573]], C256)), "Có", "Không")</f>
        <v>Không</v>
      </c>
      <c r="M256" t="str">
        <f>IF(ISNUMBER(SEARCH(Table1[[#Headers],[17419]], C256)), "Có", "Không")</f>
        <v>Không</v>
      </c>
      <c r="N256" t="str">
        <f>IF(ISNUMBER(SEARCH(Table1[[#Headers],[17008]], C256)), "Có", "Không")</f>
        <v>Không</v>
      </c>
      <c r="O256" t="str">
        <f>IF(ISNUMBER(SEARCH(Table1[[#Headers],[17280]], C256)), "Có", "Không")</f>
        <v>Không</v>
      </c>
      <c r="P256" t="str">
        <f>IF(ISNUMBER(SEARCH(Table1[[#Headers],[17455]], C256)), "Có", "Không")</f>
        <v>Có</v>
      </c>
      <c r="Q256" t="str">
        <f>IF(ISNUMBER(SEARCH(Table1[[#Headers],[17416]], C256)), "Có", "Không")</f>
        <v>Có</v>
      </c>
      <c r="R256" t="str">
        <f>IF(ISNUMBER(SEARCH(Table1[[#Headers],[11840]], C256)), "Có", "Không")</f>
        <v>Có</v>
      </c>
      <c r="S256" t="str">
        <f>IF(ISNUMBER(SEARCH(Table1[[#Headers],[14369]], C256)), "Có", "Không")</f>
        <v>Không</v>
      </c>
      <c r="T256" t="str">
        <f>IF(ISNUMBER(SEARCH(Table1[[#Headers],[17432]], C256)), "Có", "Không")</f>
        <v>Có</v>
      </c>
      <c r="U256" s="10" t="str">
        <f>IF(ISNUMBER(SEARCH(Table1[[#Headers],[7516]], C256)), "Có", "Không")</f>
        <v>Có</v>
      </c>
    </row>
    <row r="257" spans="1:21" x14ac:dyDescent="0.3">
      <c r="A257" s="2" t="s">
        <v>264</v>
      </c>
      <c r="B257" s="1" t="s">
        <v>72</v>
      </c>
      <c r="C257" s="1" t="s">
        <v>295</v>
      </c>
      <c r="D257" s="1" t="str">
        <f t="shared" si="6"/>
        <v>Không</v>
      </c>
      <c r="E257" s="3" t="str">
        <f t="shared" si="7"/>
        <v>Không</v>
      </c>
      <c r="F257" s="1" t="str">
        <f>IF(ISNUMBER(SEARCH(Table1[[#Headers],[17080]], C257)), "Có", "Không")</f>
        <v>Không</v>
      </c>
      <c r="G257" s="1" t="str">
        <f>IF(ISNUMBER(SEARCH(Table1[[#Headers],[16202]], C257)), "Có", "Không")</f>
        <v>Có</v>
      </c>
      <c r="H257" t="str">
        <f>IF(ISNUMBER(SEARCH(Table1[[#Headers],[17421]], C257)), "Có", "Không")</f>
        <v>Không</v>
      </c>
      <c r="I257" t="str">
        <f>IF(ISNUMBER(SEARCH(Table1[[#Headers],[16336]], C257)), "Có", "Không")</f>
        <v>Không</v>
      </c>
      <c r="J257" t="str">
        <f>IF(ISNUMBER(SEARCH(Table1[[#Headers],[17397]], C257)), "Có", "Không")</f>
        <v>Không</v>
      </c>
      <c r="K257" t="str">
        <f>IF(ISNUMBER(SEARCH(Table1[[#Headers],[17428]], C257)), "Có", "Không")</f>
        <v>Không</v>
      </c>
      <c r="L257" t="str">
        <f>IF(ISNUMBER(SEARCH(Table1[[#Headers],[16573]], C257)), "Có", "Không")</f>
        <v>Có</v>
      </c>
      <c r="M257" t="str">
        <f>IF(ISNUMBER(SEARCH(Table1[[#Headers],[17419]], C257)), "Có", "Không")</f>
        <v>Không</v>
      </c>
      <c r="N257" t="str">
        <f>IF(ISNUMBER(SEARCH(Table1[[#Headers],[17008]], C257)), "Có", "Không")</f>
        <v>Có</v>
      </c>
      <c r="O257" t="str">
        <f>IF(ISNUMBER(SEARCH(Table1[[#Headers],[17280]], C257)), "Có", "Không")</f>
        <v>Không</v>
      </c>
      <c r="P257" t="str">
        <f>IF(ISNUMBER(SEARCH(Table1[[#Headers],[17455]], C257)), "Có", "Không")</f>
        <v>Không</v>
      </c>
      <c r="Q257" t="str">
        <f>IF(ISNUMBER(SEARCH(Table1[[#Headers],[17416]], C257)), "Có", "Không")</f>
        <v>Không</v>
      </c>
      <c r="R257" t="str">
        <f>IF(ISNUMBER(SEARCH(Table1[[#Headers],[11840]], C257)), "Có", "Không")</f>
        <v>Có</v>
      </c>
      <c r="S257" t="str">
        <f>IF(ISNUMBER(SEARCH(Table1[[#Headers],[14369]], C257)), "Có", "Không")</f>
        <v>Không</v>
      </c>
      <c r="T257" t="str">
        <f>IF(ISNUMBER(SEARCH(Table1[[#Headers],[17432]], C257)), "Có", "Không")</f>
        <v>Có</v>
      </c>
      <c r="U257" s="10" t="str">
        <f>IF(ISNUMBER(SEARCH(Table1[[#Headers],[7516]], C257)), "Có", "Không")</f>
        <v>Có</v>
      </c>
    </row>
    <row r="258" spans="1:21" x14ac:dyDescent="0.3">
      <c r="A258" s="2" t="s">
        <v>264</v>
      </c>
      <c r="B258" s="1" t="s">
        <v>74</v>
      </c>
      <c r="C258" s="1" t="s">
        <v>296</v>
      </c>
      <c r="D258" s="1" t="str">
        <f t="shared" si="6"/>
        <v>Không</v>
      </c>
      <c r="E258" s="3" t="str">
        <f t="shared" si="7"/>
        <v>Không</v>
      </c>
      <c r="F258" s="1" t="str">
        <f>IF(ISNUMBER(SEARCH(Table1[[#Headers],[17080]], C258)), "Có", "Không")</f>
        <v>Không</v>
      </c>
      <c r="G258" s="1" t="str">
        <f>IF(ISNUMBER(SEARCH(Table1[[#Headers],[16202]], C258)), "Có", "Không")</f>
        <v>Có</v>
      </c>
      <c r="H258" t="str">
        <f>IF(ISNUMBER(SEARCH(Table1[[#Headers],[17421]], C258)), "Có", "Không")</f>
        <v>Không</v>
      </c>
      <c r="I258" t="str">
        <f>IF(ISNUMBER(SEARCH(Table1[[#Headers],[16336]], C258)), "Có", "Không")</f>
        <v>Không</v>
      </c>
      <c r="J258" t="str">
        <f>IF(ISNUMBER(SEARCH(Table1[[#Headers],[17397]], C258)), "Có", "Không")</f>
        <v>Không</v>
      </c>
      <c r="K258" t="str">
        <f>IF(ISNUMBER(SEARCH(Table1[[#Headers],[17428]], C258)), "Có", "Không")</f>
        <v>Không</v>
      </c>
      <c r="L258" t="str">
        <f>IF(ISNUMBER(SEARCH(Table1[[#Headers],[16573]], C258)), "Có", "Không")</f>
        <v>Không</v>
      </c>
      <c r="M258" t="str">
        <f>IF(ISNUMBER(SEARCH(Table1[[#Headers],[17419]], C258)), "Có", "Không")</f>
        <v>Không</v>
      </c>
      <c r="N258" t="str">
        <f>IF(ISNUMBER(SEARCH(Table1[[#Headers],[17008]], C258)), "Có", "Không")</f>
        <v>Không</v>
      </c>
      <c r="O258" t="str">
        <f>IF(ISNUMBER(SEARCH(Table1[[#Headers],[17280]], C258)), "Có", "Không")</f>
        <v>Không</v>
      </c>
      <c r="P258" t="str">
        <f>IF(ISNUMBER(SEARCH(Table1[[#Headers],[17455]], C258)), "Có", "Không")</f>
        <v>Không</v>
      </c>
      <c r="Q258" t="str">
        <f>IF(ISNUMBER(SEARCH(Table1[[#Headers],[17416]], C258)), "Có", "Không")</f>
        <v>Không</v>
      </c>
      <c r="R258" t="str">
        <f>IF(ISNUMBER(SEARCH(Table1[[#Headers],[11840]], C258)), "Có", "Không")</f>
        <v>Có</v>
      </c>
      <c r="S258" t="str">
        <f>IF(ISNUMBER(SEARCH(Table1[[#Headers],[14369]], C258)), "Có", "Không")</f>
        <v>Không</v>
      </c>
      <c r="T258" t="str">
        <f>IF(ISNUMBER(SEARCH(Table1[[#Headers],[17432]], C258)), "Có", "Không")</f>
        <v>Không</v>
      </c>
      <c r="U258" s="10" t="str">
        <f>IF(ISNUMBER(SEARCH(Table1[[#Headers],[7516]], C258)), "Có", "Không")</f>
        <v>Có</v>
      </c>
    </row>
    <row r="259" spans="1:21" x14ac:dyDescent="0.3">
      <c r="A259" s="2" t="s">
        <v>264</v>
      </c>
      <c r="B259" s="1" t="s">
        <v>76</v>
      </c>
      <c r="C259" s="1" t="s">
        <v>297</v>
      </c>
      <c r="D259" s="1" t="str">
        <f t="shared" ref="D259:D322" si="8">IF(ISNUMBER(SEARCH($D$1, C259)), "Có", "Không")</f>
        <v>Không</v>
      </c>
      <c r="E259" s="3" t="str">
        <f t="shared" ref="E259:E322" si="9">IF(ISNUMBER(SEARCH($E$1, C259)), "Có", "Không")</f>
        <v>Không</v>
      </c>
      <c r="F259" s="1" t="str">
        <f>IF(ISNUMBER(SEARCH(Table1[[#Headers],[17080]], C259)), "Có", "Không")</f>
        <v>Không</v>
      </c>
      <c r="G259" s="1" t="str">
        <f>IF(ISNUMBER(SEARCH(Table1[[#Headers],[16202]], C259)), "Có", "Không")</f>
        <v>Không</v>
      </c>
      <c r="H259" t="str">
        <f>IF(ISNUMBER(SEARCH(Table1[[#Headers],[17421]], C259)), "Có", "Không")</f>
        <v>Không</v>
      </c>
      <c r="I259" t="str">
        <f>IF(ISNUMBER(SEARCH(Table1[[#Headers],[16336]], C259)), "Có", "Không")</f>
        <v>Không</v>
      </c>
      <c r="J259" t="str">
        <f>IF(ISNUMBER(SEARCH(Table1[[#Headers],[17397]], C259)), "Có", "Không")</f>
        <v>Không</v>
      </c>
      <c r="K259" t="str">
        <f>IF(ISNUMBER(SEARCH(Table1[[#Headers],[17428]], C259)), "Có", "Không")</f>
        <v>Không</v>
      </c>
      <c r="L259" t="str">
        <f>IF(ISNUMBER(SEARCH(Table1[[#Headers],[16573]], C259)), "Có", "Không")</f>
        <v>Không</v>
      </c>
      <c r="M259" t="str">
        <f>IF(ISNUMBER(SEARCH(Table1[[#Headers],[17419]], C259)), "Có", "Không")</f>
        <v>Không</v>
      </c>
      <c r="N259" t="str">
        <f>IF(ISNUMBER(SEARCH(Table1[[#Headers],[17008]], C259)), "Có", "Không")</f>
        <v>Không</v>
      </c>
      <c r="O259" t="str">
        <f>IF(ISNUMBER(SEARCH(Table1[[#Headers],[17280]], C259)), "Có", "Không")</f>
        <v>Không</v>
      </c>
      <c r="P259" t="str">
        <f>IF(ISNUMBER(SEARCH(Table1[[#Headers],[17455]], C259)), "Có", "Không")</f>
        <v>Không</v>
      </c>
      <c r="Q259" t="str">
        <f>IF(ISNUMBER(SEARCH(Table1[[#Headers],[17416]], C259)), "Có", "Không")</f>
        <v>Có</v>
      </c>
      <c r="R259" t="str">
        <f>IF(ISNUMBER(SEARCH(Table1[[#Headers],[11840]], C259)), "Có", "Không")</f>
        <v>Không</v>
      </c>
      <c r="S259" t="str">
        <f>IF(ISNUMBER(SEARCH(Table1[[#Headers],[14369]], C259)), "Có", "Không")</f>
        <v>Không</v>
      </c>
      <c r="T259" t="str">
        <f>IF(ISNUMBER(SEARCH(Table1[[#Headers],[17432]], C259)), "Có", "Không")</f>
        <v>Không</v>
      </c>
      <c r="U259" s="10" t="str">
        <f>IF(ISNUMBER(SEARCH(Table1[[#Headers],[7516]], C259)), "Có", "Không")</f>
        <v>Có</v>
      </c>
    </row>
    <row r="260" spans="1:21" x14ac:dyDescent="0.3">
      <c r="A260" s="2" t="s">
        <v>264</v>
      </c>
      <c r="B260" s="1" t="s">
        <v>78</v>
      </c>
      <c r="C260" s="1" t="s">
        <v>298</v>
      </c>
      <c r="D260" s="1" t="str">
        <f t="shared" si="8"/>
        <v>Có</v>
      </c>
      <c r="E260" s="3" t="str">
        <f t="shared" si="9"/>
        <v>Không</v>
      </c>
      <c r="F260" s="1" t="str">
        <f>IF(ISNUMBER(SEARCH(Table1[[#Headers],[17080]], C260)), "Có", "Không")</f>
        <v>Có</v>
      </c>
      <c r="G260" s="1" t="str">
        <f>IF(ISNUMBER(SEARCH(Table1[[#Headers],[16202]], C260)), "Có", "Không")</f>
        <v>Có</v>
      </c>
      <c r="H260" t="str">
        <f>IF(ISNUMBER(SEARCH(Table1[[#Headers],[17421]], C260)), "Có", "Không")</f>
        <v>Có</v>
      </c>
      <c r="I260" t="str">
        <f>IF(ISNUMBER(SEARCH(Table1[[#Headers],[16336]], C260)), "Có", "Không")</f>
        <v>Có</v>
      </c>
      <c r="J260" t="str">
        <f>IF(ISNUMBER(SEARCH(Table1[[#Headers],[17397]], C260)), "Có", "Không")</f>
        <v>Có</v>
      </c>
      <c r="K260" t="str">
        <f>IF(ISNUMBER(SEARCH(Table1[[#Headers],[17428]], C260)), "Có", "Không")</f>
        <v>Không</v>
      </c>
      <c r="L260" t="str">
        <f>IF(ISNUMBER(SEARCH(Table1[[#Headers],[16573]], C260)), "Có", "Không")</f>
        <v>Không</v>
      </c>
      <c r="M260" t="str">
        <f>IF(ISNUMBER(SEARCH(Table1[[#Headers],[17419]], C260)), "Có", "Không")</f>
        <v>Không</v>
      </c>
      <c r="N260" t="str">
        <f>IF(ISNUMBER(SEARCH(Table1[[#Headers],[17008]], C260)), "Có", "Không")</f>
        <v>Có</v>
      </c>
      <c r="O260" t="str">
        <f>IF(ISNUMBER(SEARCH(Table1[[#Headers],[17280]], C260)), "Có", "Không")</f>
        <v>Có</v>
      </c>
      <c r="P260" t="str">
        <f>IF(ISNUMBER(SEARCH(Table1[[#Headers],[17455]], C260)), "Có", "Không")</f>
        <v>Có</v>
      </c>
      <c r="Q260" t="str">
        <f>IF(ISNUMBER(SEARCH(Table1[[#Headers],[17416]], C260)), "Có", "Không")</f>
        <v>Có</v>
      </c>
      <c r="R260" t="str">
        <f>IF(ISNUMBER(SEARCH(Table1[[#Headers],[11840]], C260)), "Có", "Không")</f>
        <v>Có</v>
      </c>
      <c r="S260" t="str">
        <f>IF(ISNUMBER(SEARCH(Table1[[#Headers],[14369]], C260)), "Có", "Không")</f>
        <v>Không</v>
      </c>
      <c r="T260" t="str">
        <f>IF(ISNUMBER(SEARCH(Table1[[#Headers],[17432]], C260)), "Có", "Không")</f>
        <v>Có</v>
      </c>
      <c r="U260" s="10" t="str">
        <f>IF(ISNUMBER(SEARCH(Table1[[#Headers],[7516]], C260)), "Có", "Không")</f>
        <v>Có</v>
      </c>
    </row>
    <row r="261" spans="1:21" x14ac:dyDescent="0.3">
      <c r="A261" s="2" t="s">
        <v>264</v>
      </c>
      <c r="B261" s="1" t="s">
        <v>80</v>
      </c>
      <c r="C261" s="1" t="s">
        <v>299</v>
      </c>
      <c r="D261" s="1" t="str">
        <f t="shared" si="8"/>
        <v>Có</v>
      </c>
      <c r="E261" s="3" t="str">
        <f t="shared" si="9"/>
        <v>Không</v>
      </c>
      <c r="F261" s="1" t="str">
        <f>IF(ISNUMBER(SEARCH(Table1[[#Headers],[17080]], C261)), "Có", "Không")</f>
        <v>Có</v>
      </c>
      <c r="G261" s="1" t="str">
        <f>IF(ISNUMBER(SEARCH(Table1[[#Headers],[16202]], C261)), "Có", "Không")</f>
        <v>Có</v>
      </c>
      <c r="H261" t="str">
        <f>IF(ISNUMBER(SEARCH(Table1[[#Headers],[17421]], C261)), "Có", "Không")</f>
        <v>Có</v>
      </c>
      <c r="I261" t="str">
        <f>IF(ISNUMBER(SEARCH(Table1[[#Headers],[16336]], C261)), "Có", "Không")</f>
        <v>Có</v>
      </c>
      <c r="J261" t="str">
        <f>IF(ISNUMBER(SEARCH(Table1[[#Headers],[17397]], C261)), "Có", "Không")</f>
        <v>Có</v>
      </c>
      <c r="K261" t="str">
        <f>IF(ISNUMBER(SEARCH(Table1[[#Headers],[17428]], C261)), "Có", "Không")</f>
        <v>Không</v>
      </c>
      <c r="L261" t="str">
        <f>IF(ISNUMBER(SEARCH(Table1[[#Headers],[16573]], C261)), "Có", "Không")</f>
        <v>Có</v>
      </c>
      <c r="M261" t="str">
        <f>IF(ISNUMBER(SEARCH(Table1[[#Headers],[17419]], C261)), "Có", "Không")</f>
        <v>Không</v>
      </c>
      <c r="N261" t="str">
        <f>IF(ISNUMBER(SEARCH(Table1[[#Headers],[17008]], C261)), "Có", "Không")</f>
        <v>Có</v>
      </c>
      <c r="O261" t="str">
        <f>IF(ISNUMBER(SEARCH(Table1[[#Headers],[17280]], C261)), "Có", "Không")</f>
        <v>Có</v>
      </c>
      <c r="P261" t="str">
        <f>IF(ISNUMBER(SEARCH(Table1[[#Headers],[17455]], C261)), "Có", "Không")</f>
        <v>Không</v>
      </c>
      <c r="Q261" t="str">
        <f>IF(ISNUMBER(SEARCH(Table1[[#Headers],[17416]], C261)), "Có", "Không")</f>
        <v>Có</v>
      </c>
      <c r="R261" t="str">
        <f>IF(ISNUMBER(SEARCH(Table1[[#Headers],[11840]], C261)), "Có", "Không")</f>
        <v>Có</v>
      </c>
      <c r="S261" t="str">
        <f>IF(ISNUMBER(SEARCH(Table1[[#Headers],[14369]], C261)), "Có", "Không")</f>
        <v>Không</v>
      </c>
      <c r="T261" t="str">
        <f>IF(ISNUMBER(SEARCH(Table1[[#Headers],[17432]], C261)), "Có", "Không")</f>
        <v>Có</v>
      </c>
      <c r="U261" s="10" t="str">
        <f>IF(ISNUMBER(SEARCH(Table1[[#Headers],[7516]], C261)), "Có", "Không")</f>
        <v>Có</v>
      </c>
    </row>
    <row r="262" spans="1:21" x14ac:dyDescent="0.3">
      <c r="A262" s="2" t="s">
        <v>264</v>
      </c>
      <c r="B262" s="1" t="s">
        <v>82</v>
      </c>
      <c r="C262" s="1" t="s">
        <v>300</v>
      </c>
      <c r="D262" s="1" t="str">
        <f t="shared" si="8"/>
        <v>Có</v>
      </c>
      <c r="E262" s="3" t="str">
        <f t="shared" si="9"/>
        <v>Không</v>
      </c>
      <c r="F262" s="1" t="str">
        <f>IF(ISNUMBER(SEARCH(Table1[[#Headers],[17080]], C262)), "Có", "Không")</f>
        <v>Không</v>
      </c>
      <c r="G262" s="1" t="str">
        <f>IF(ISNUMBER(SEARCH(Table1[[#Headers],[16202]], C262)), "Có", "Không")</f>
        <v>Có</v>
      </c>
      <c r="H262" t="str">
        <f>IF(ISNUMBER(SEARCH(Table1[[#Headers],[17421]], C262)), "Có", "Không")</f>
        <v>Không</v>
      </c>
      <c r="I262" t="str">
        <f>IF(ISNUMBER(SEARCH(Table1[[#Headers],[16336]], C262)), "Có", "Không")</f>
        <v>Có</v>
      </c>
      <c r="J262" t="str">
        <f>IF(ISNUMBER(SEARCH(Table1[[#Headers],[17397]], C262)), "Có", "Không")</f>
        <v>Không</v>
      </c>
      <c r="K262" t="str">
        <f>IF(ISNUMBER(SEARCH(Table1[[#Headers],[17428]], C262)), "Có", "Không")</f>
        <v>Không</v>
      </c>
      <c r="L262" t="str">
        <f>IF(ISNUMBER(SEARCH(Table1[[#Headers],[16573]], C262)), "Có", "Không")</f>
        <v>Không</v>
      </c>
      <c r="M262" t="str">
        <f>IF(ISNUMBER(SEARCH(Table1[[#Headers],[17419]], C262)), "Có", "Không")</f>
        <v>Không</v>
      </c>
      <c r="N262" t="str">
        <f>IF(ISNUMBER(SEARCH(Table1[[#Headers],[17008]], C262)), "Có", "Không")</f>
        <v>Có</v>
      </c>
      <c r="O262" t="str">
        <f>IF(ISNUMBER(SEARCH(Table1[[#Headers],[17280]], C262)), "Có", "Không")</f>
        <v>Không</v>
      </c>
      <c r="P262" t="str">
        <f>IF(ISNUMBER(SEARCH(Table1[[#Headers],[17455]], C262)), "Có", "Không")</f>
        <v>Có</v>
      </c>
      <c r="Q262" t="str">
        <f>IF(ISNUMBER(SEARCH(Table1[[#Headers],[17416]], C262)), "Có", "Không")</f>
        <v>Có</v>
      </c>
      <c r="R262" t="str">
        <f>IF(ISNUMBER(SEARCH(Table1[[#Headers],[11840]], C262)), "Có", "Không")</f>
        <v>Không</v>
      </c>
      <c r="S262" t="str">
        <f>IF(ISNUMBER(SEARCH(Table1[[#Headers],[14369]], C262)), "Có", "Không")</f>
        <v>Không</v>
      </c>
      <c r="T262" t="str">
        <f>IF(ISNUMBER(SEARCH(Table1[[#Headers],[17432]], C262)), "Có", "Không")</f>
        <v>Không</v>
      </c>
      <c r="U262" s="10" t="str">
        <f>IF(ISNUMBER(SEARCH(Table1[[#Headers],[7516]], C262)), "Có", "Không")</f>
        <v>Có</v>
      </c>
    </row>
    <row r="263" spans="1:21" x14ac:dyDescent="0.3">
      <c r="A263" s="2" t="s">
        <v>264</v>
      </c>
      <c r="B263" s="1" t="s">
        <v>84</v>
      </c>
      <c r="C263" s="1" t="s">
        <v>301</v>
      </c>
      <c r="D263" s="1" t="str">
        <f t="shared" si="8"/>
        <v>Có</v>
      </c>
      <c r="E263" s="3" t="str">
        <f t="shared" si="9"/>
        <v>Không</v>
      </c>
      <c r="F263" s="1" t="str">
        <f>IF(ISNUMBER(SEARCH(Table1[[#Headers],[17080]], C263)), "Có", "Không")</f>
        <v>Không</v>
      </c>
      <c r="G263" s="1" t="str">
        <f>IF(ISNUMBER(SEARCH(Table1[[#Headers],[16202]], C263)), "Có", "Không")</f>
        <v>Có</v>
      </c>
      <c r="H263" t="str">
        <f>IF(ISNUMBER(SEARCH(Table1[[#Headers],[17421]], C263)), "Có", "Không")</f>
        <v>Không</v>
      </c>
      <c r="I263" t="str">
        <f>IF(ISNUMBER(SEARCH(Table1[[#Headers],[16336]], C263)), "Có", "Không")</f>
        <v>Không</v>
      </c>
      <c r="J263" t="str">
        <f>IF(ISNUMBER(SEARCH(Table1[[#Headers],[17397]], C263)), "Có", "Không")</f>
        <v>Có</v>
      </c>
      <c r="K263" t="str">
        <f>IF(ISNUMBER(SEARCH(Table1[[#Headers],[17428]], C263)), "Có", "Không")</f>
        <v>Không</v>
      </c>
      <c r="L263" t="str">
        <f>IF(ISNUMBER(SEARCH(Table1[[#Headers],[16573]], C263)), "Có", "Không")</f>
        <v>Không</v>
      </c>
      <c r="M263" t="str">
        <f>IF(ISNUMBER(SEARCH(Table1[[#Headers],[17419]], C263)), "Có", "Không")</f>
        <v>Không</v>
      </c>
      <c r="N263" t="str">
        <f>IF(ISNUMBER(SEARCH(Table1[[#Headers],[17008]], C263)), "Có", "Không")</f>
        <v>Có</v>
      </c>
      <c r="O263" t="str">
        <f>IF(ISNUMBER(SEARCH(Table1[[#Headers],[17280]], C263)), "Có", "Không")</f>
        <v>Không</v>
      </c>
      <c r="P263" t="str">
        <f>IF(ISNUMBER(SEARCH(Table1[[#Headers],[17455]], C263)), "Có", "Không")</f>
        <v>Không</v>
      </c>
      <c r="Q263" t="str">
        <f>IF(ISNUMBER(SEARCH(Table1[[#Headers],[17416]], C263)), "Có", "Không")</f>
        <v>Có</v>
      </c>
      <c r="R263" t="str">
        <f>IF(ISNUMBER(SEARCH(Table1[[#Headers],[11840]], C263)), "Có", "Không")</f>
        <v>Không</v>
      </c>
      <c r="S263" t="str">
        <f>IF(ISNUMBER(SEARCH(Table1[[#Headers],[14369]], C263)), "Có", "Không")</f>
        <v>Không</v>
      </c>
      <c r="T263" t="str">
        <f>IF(ISNUMBER(SEARCH(Table1[[#Headers],[17432]], C263)), "Có", "Không")</f>
        <v>Không</v>
      </c>
      <c r="U263" s="10" t="str">
        <f>IF(ISNUMBER(SEARCH(Table1[[#Headers],[7516]], C263)), "Có", "Không")</f>
        <v>Không</v>
      </c>
    </row>
    <row r="264" spans="1:21" x14ac:dyDescent="0.3">
      <c r="A264" s="2" t="s">
        <v>264</v>
      </c>
      <c r="B264" s="1" t="s">
        <v>86</v>
      </c>
      <c r="C264" s="1" t="s">
        <v>302</v>
      </c>
      <c r="D264" s="1" t="str">
        <f t="shared" si="8"/>
        <v>Không</v>
      </c>
      <c r="E264" s="3" t="str">
        <f t="shared" si="9"/>
        <v>Không</v>
      </c>
      <c r="F264" s="1" t="str">
        <f>IF(ISNUMBER(SEARCH(Table1[[#Headers],[17080]], C264)), "Có", "Không")</f>
        <v>Không</v>
      </c>
      <c r="G264" s="1" t="str">
        <f>IF(ISNUMBER(SEARCH(Table1[[#Headers],[16202]], C264)), "Có", "Không")</f>
        <v>Không</v>
      </c>
      <c r="H264" t="str">
        <f>IF(ISNUMBER(SEARCH(Table1[[#Headers],[17421]], C264)), "Có", "Không")</f>
        <v>Không</v>
      </c>
      <c r="I264" t="str">
        <f>IF(ISNUMBER(SEARCH(Table1[[#Headers],[16336]], C264)), "Có", "Không")</f>
        <v>Không</v>
      </c>
      <c r="J264" t="str">
        <f>IF(ISNUMBER(SEARCH(Table1[[#Headers],[17397]], C264)), "Có", "Không")</f>
        <v>Có</v>
      </c>
      <c r="K264" t="str">
        <f>IF(ISNUMBER(SEARCH(Table1[[#Headers],[17428]], C264)), "Có", "Không")</f>
        <v>Không</v>
      </c>
      <c r="L264" t="str">
        <f>IF(ISNUMBER(SEARCH(Table1[[#Headers],[16573]], C264)), "Có", "Không")</f>
        <v>Không</v>
      </c>
      <c r="M264" t="str">
        <f>IF(ISNUMBER(SEARCH(Table1[[#Headers],[17419]], C264)), "Có", "Không")</f>
        <v>Không</v>
      </c>
      <c r="N264" t="str">
        <f>IF(ISNUMBER(SEARCH(Table1[[#Headers],[17008]], C264)), "Có", "Không")</f>
        <v>Không</v>
      </c>
      <c r="O264" t="str">
        <f>IF(ISNUMBER(SEARCH(Table1[[#Headers],[17280]], C264)), "Có", "Không")</f>
        <v>Không</v>
      </c>
      <c r="P264" t="str">
        <f>IF(ISNUMBER(SEARCH(Table1[[#Headers],[17455]], C264)), "Có", "Không")</f>
        <v>Không</v>
      </c>
      <c r="Q264" t="str">
        <f>IF(ISNUMBER(SEARCH(Table1[[#Headers],[17416]], C264)), "Có", "Không")</f>
        <v>Không</v>
      </c>
      <c r="R264" t="str">
        <f>IF(ISNUMBER(SEARCH(Table1[[#Headers],[11840]], C264)), "Có", "Không")</f>
        <v>Không</v>
      </c>
      <c r="S264" t="str">
        <f>IF(ISNUMBER(SEARCH(Table1[[#Headers],[14369]], C264)), "Có", "Không")</f>
        <v>Không</v>
      </c>
      <c r="T264" t="str">
        <f>IF(ISNUMBER(SEARCH(Table1[[#Headers],[17432]], C264)), "Có", "Không")</f>
        <v>Không</v>
      </c>
      <c r="U264" s="10" t="str">
        <f>IF(ISNUMBER(SEARCH(Table1[[#Headers],[7516]], C264)), "Có", "Không")</f>
        <v>Không</v>
      </c>
    </row>
    <row r="265" spans="1:21" x14ac:dyDescent="0.3">
      <c r="A265" s="2" t="s">
        <v>264</v>
      </c>
      <c r="B265" s="1" t="s">
        <v>88</v>
      </c>
      <c r="C265" s="1" t="s">
        <v>303</v>
      </c>
      <c r="D265" s="1" t="str">
        <f t="shared" si="8"/>
        <v>Không</v>
      </c>
      <c r="E265" s="3" t="str">
        <f t="shared" si="9"/>
        <v>Không</v>
      </c>
      <c r="F265" s="1" t="str">
        <f>IF(ISNUMBER(SEARCH(Table1[[#Headers],[17080]], C265)), "Có", "Không")</f>
        <v>Không</v>
      </c>
      <c r="G265" s="1" t="str">
        <f>IF(ISNUMBER(SEARCH(Table1[[#Headers],[16202]], C265)), "Có", "Không")</f>
        <v>Không</v>
      </c>
      <c r="H265" t="str">
        <f>IF(ISNUMBER(SEARCH(Table1[[#Headers],[17421]], C265)), "Có", "Không")</f>
        <v>Không</v>
      </c>
      <c r="I265" t="str">
        <f>IF(ISNUMBER(SEARCH(Table1[[#Headers],[16336]], C265)), "Có", "Không")</f>
        <v>Không</v>
      </c>
      <c r="J265" t="str">
        <f>IF(ISNUMBER(SEARCH(Table1[[#Headers],[17397]], C265)), "Có", "Không")</f>
        <v>Có</v>
      </c>
      <c r="K265" t="str">
        <f>IF(ISNUMBER(SEARCH(Table1[[#Headers],[17428]], C265)), "Có", "Không")</f>
        <v>Không</v>
      </c>
      <c r="L265" t="str">
        <f>IF(ISNUMBER(SEARCH(Table1[[#Headers],[16573]], C265)), "Có", "Không")</f>
        <v>Không</v>
      </c>
      <c r="M265" t="str">
        <f>IF(ISNUMBER(SEARCH(Table1[[#Headers],[17419]], C265)), "Có", "Không")</f>
        <v>Không</v>
      </c>
      <c r="N265" t="str">
        <f>IF(ISNUMBER(SEARCH(Table1[[#Headers],[17008]], C265)), "Có", "Không")</f>
        <v>Không</v>
      </c>
      <c r="O265" t="str">
        <f>IF(ISNUMBER(SEARCH(Table1[[#Headers],[17280]], C265)), "Có", "Không")</f>
        <v>Không</v>
      </c>
      <c r="P265" t="str">
        <f>IF(ISNUMBER(SEARCH(Table1[[#Headers],[17455]], C265)), "Có", "Không")</f>
        <v>Không</v>
      </c>
      <c r="Q265" t="str">
        <f>IF(ISNUMBER(SEARCH(Table1[[#Headers],[17416]], C265)), "Có", "Không")</f>
        <v>Không</v>
      </c>
      <c r="R265" t="str">
        <f>IF(ISNUMBER(SEARCH(Table1[[#Headers],[11840]], C265)), "Có", "Không")</f>
        <v>Không</v>
      </c>
      <c r="S265" t="str">
        <f>IF(ISNUMBER(SEARCH(Table1[[#Headers],[14369]], C265)), "Có", "Không")</f>
        <v>Không</v>
      </c>
      <c r="T265" t="str">
        <f>IF(ISNUMBER(SEARCH(Table1[[#Headers],[17432]], C265)), "Có", "Không")</f>
        <v>Không</v>
      </c>
      <c r="U265" s="10" t="str">
        <f>IF(ISNUMBER(SEARCH(Table1[[#Headers],[7516]], C265)), "Có", "Không")</f>
        <v>Không</v>
      </c>
    </row>
    <row r="266" spans="1:21" x14ac:dyDescent="0.3">
      <c r="A266" s="2" t="s">
        <v>264</v>
      </c>
      <c r="B266" s="1" t="s">
        <v>89</v>
      </c>
      <c r="C266" s="1" t="s">
        <v>304</v>
      </c>
      <c r="D266" s="1" t="str">
        <f t="shared" si="8"/>
        <v>Có</v>
      </c>
      <c r="E266" s="3" t="str">
        <f t="shared" si="9"/>
        <v>Không</v>
      </c>
      <c r="F266" s="1" t="str">
        <f>IF(ISNUMBER(SEARCH(Table1[[#Headers],[17080]], C266)), "Có", "Không")</f>
        <v>Có</v>
      </c>
      <c r="G266" s="1" t="str">
        <f>IF(ISNUMBER(SEARCH(Table1[[#Headers],[16202]], C266)), "Có", "Không")</f>
        <v>Có</v>
      </c>
      <c r="H266" t="str">
        <f>IF(ISNUMBER(SEARCH(Table1[[#Headers],[17421]], C266)), "Có", "Không")</f>
        <v>Không</v>
      </c>
      <c r="I266" t="str">
        <f>IF(ISNUMBER(SEARCH(Table1[[#Headers],[16336]], C266)), "Có", "Không")</f>
        <v>Có</v>
      </c>
      <c r="J266" t="str">
        <f>IF(ISNUMBER(SEARCH(Table1[[#Headers],[17397]], C266)), "Có", "Không")</f>
        <v>Có</v>
      </c>
      <c r="K266" t="str">
        <f>IF(ISNUMBER(SEARCH(Table1[[#Headers],[17428]], C266)), "Có", "Không")</f>
        <v>Không</v>
      </c>
      <c r="L266" t="str">
        <f>IF(ISNUMBER(SEARCH(Table1[[#Headers],[16573]], C266)), "Có", "Không")</f>
        <v>Không</v>
      </c>
      <c r="M266" t="str">
        <f>IF(ISNUMBER(SEARCH(Table1[[#Headers],[17419]], C266)), "Có", "Không")</f>
        <v>Không</v>
      </c>
      <c r="N266" t="str">
        <f>IF(ISNUMBER(SEARCH(Table1[[#Headers],[17008]], C266)), "Có", "Không")</f>
        <v>Có</v>
      </c>
      <c r="O266" t="str">
        <f>IF(ISNUMBER(SEARCH(Table1[[#Headers],[17280]], C266)), "Có", "Không")</f>
        <v>Có</v>
      </c>
      <c r="P266" t="str">
        <f>IF(ISNUMBER(SEARCH(Table1[[#Headers],[17455]], C266)), "Có", "Không")</f>
        <v>Không</v>
      </c>
      <c r="Q266" t="str">
        <f>IF(ISNUMBER(SEARCH(Table1[[#Headers],[17416]], C266)), "Có", "Không")</f>
        <v>Có</v>
      </c>
      <c r="R266" t="str">
        <f>IF(ISNUMBER(SEARCH(Table1[[#Headers],[11840]], C266)), "Có", "Không")</f>
        <v>Không</v>
      </c>
      <c r="S266" t="str">
        <f>IF(ISNUMBER(SEARCH(Table1[[#Headers],[14369]], C266)), "Có", "Không")</f>
        <v>Không</v>
      </c>
      <c r="T266" t="str">
        <f>IF(ISNUMBER(SEARCH(Table1[[#Headers],[17432]], C266)), "Có", "Không")</f>
        <v>Không</v>
      </c>
      <c r="U266" s="10" t="str">
        <f>IF(ISNUMBER(SEARCH(Table1[[#Headers],[7516]], C266)), "Có", "Không")</f>
        <v>Không</v>
      </c>
    </row>
    <row r="267" spans="1:21" x14ac:dyDescent="0.3">
      <c r="A267" s="2" t="s">
        <v>264</v>
      </c>
      <c r="B267" s="1" t="s">
        <v>91</v>
      </c>
      <c r="C267" s="1" t="s">
        <v>305</v>
      </c>
      <c r="D267" s="1" t="str">
        <f t="shared" si="8"/>
        <v>Có</v>
      </c>
      <c r="E267" s="3" t="str">
        <f t="shared" si="9"/>
        <v>Không</v>
      </c>
      <c r="F267" s="1" t="str">
        <f>IF(ISNUMBER(SEARCH(Table1[[#Headers],[17080]], C267)), "Có", "Không")</f>
        <v>Có</v>
      </c>
      <c r="G267" s="1" t="str">
        <f>IF(ISNUMBER(SEARCH(Table1[[#Headers],[16202]], C267)), "Có", "Không")</f>
        <v>Có</v>
      </c>
      <c r="H267" t="str">
        <f>IF(ISNUMBER(SEARCH(Table1[[#Headers],[17421]], C267)), "Có", "Không")</f>
        <v>Có</v>
      </c>
      <c r="I267" t="str">
        <f>IF(ISNUMBER(SEARCH(Table1[[#Headers],[16336]], C267)), "Có", "Không")</f>
        <v>Có</v>
      </c>
      <c r="J267" t="str">
        <f>IF(ISNUMBER(SEARCH(Table1[[#Headers],[17397]], C267)), "Có", "Không")</f>
        <v>Có</v>
      </c>
      <c r="K267" t="str">
        <f>IF(ISNUMBER(SEARCH(Table1[[#Headers],[17428]], C267)), "Có", "Không")</f>
        <v>Không</v>
      </c>
      <c r="L267" t="str">
        <f>IF(ISNUMBER(SEARCH(Table1[[#Headers],[16573]], C267)), "Có", "Không")</f>
        <v>Có</v>
      </c>
      <c r="M267" t="str">
        <f>IF(ISNUMBER(SEARCH(Table1[[#Headers],[17419]], C267)), "Có", "Không")</f>
        <v>Không</v>
      </c>
      <c r="N267" t="str">
        <f>IF(ISNUMBER(SEARCH(Table1[[#Headers],[17008]], C267)), "Có", "Không")</f>
        <v>Có</v>
      </c>
      <c r="O267" t="str">
        <f>IF(ISNUMBER(SEARCH(Table1[[#Headers],[17280]], C267)), "Có", "Không")</f>
        <v>Có</v>
      </c>
      <c r="P267" t="str">
        <f>IF(ISNUMBER(SEARCH(Table1[[#Headers],[17455]], C267)), "Có", "Không")</f>
        <v>Có</v>
      </c>
      <c r="Q267" t="str">
        <f>IF(ISNUMBER(SEARCH(Table1[[#Headers],[17416]], C267)), "Có", "Không")</f>
        <v>Có</v>
      </c>
      <c r="R267" t="str">
        <f>IF(ISNUMBER(SEARCH(Table1[[#Headers],[11840]], C267)), "Có", "Không")</f>
        <v>Có</v>
      </c>
      <c r="S267" t="str">
        <f>IF(ISNUMBER(SEARCH(Table1[[#Headers],[14369]], C267)), "Có", "Không")</f>
        <v>Không</v>
      </c>
      <c r="T267" t="str">
        <f>IF(ISNUMBER(SEARCH(Table1[[#Headers],[17432]], C267)), "Có", "Không")</f>
        <v>Có</v>
      </c>
      <c r="U267" s="10" t="str">
        <f>IF(ISNUMBER(SEARCH(Table1[[#Headers],[7516]], C267)), "Có", "Không")</f>
        <v>Có</v>
      </c>
    </row>
    <row r="268" spans="1:21" x14ac:dyDescent="0.3">
      <c r="A268" s="2" t="s">
        <v>264</v>
      </c>
      <c r="B268" s="1" t="s">
        <v>93</v>
      </c>
      <c r="C268" s="1" t="s">
        <v>306</v>
      </c>
      <c r="D268" s="1" t="str">
        <f t="shared" si="8"/>
        <v>Có</v>
      </c>
      <c r="E268" s="3" t="str">
        <f t="shared" si="9"/>
        <v>Không</v>
      </c>
      <c r="F268" s="1" t="str">
        <f>IF(ISNUMBER(SEARCH(Table1[[#Headers],[17080]], C268)), "Có", "Không")</f>
        <v>Có</v>
      </c>
      <c r="G268" s="1" t="str">
        <f>IF(ISNUMBER(SEARCH(Table1[[#Headers],[16202]], C268)), "Có", "Không")</f>
        <v>Có</v>
      </c>
      <c r="H268" t="str">
        <f>IF(ISNUMBER(SEARCH(Table1[[#Headers],[17421]], C268)), "Có", "Không")</f>
        <v>Có</v>
      </c>
      <c r="I268" t="str">
        <f>IF(ISNUMBER(SEARCH(Table1[[#Headers],[16336]], C268)), "Có", "Không")</f>
        <v>Có</v>
      </c>
      <c r="J268" t="str">
        <f>IF(ISNUMBER(SEARCH(Table1[[#Headers],[17397]], C268)), "Có", "Không")</f>
        <v>Có</v>
      </c>
      <c r="K268" t="str">
        <f>IF(ISNUMBER(SEARCH(Table1[[#Headers],[17428]], C268)), "Có", "Không")</f>
        <v>Không</v>
      </c>
      <c r="L268" t="str">
        <f>IF(ISNUMBER(SEARCH(Table1[[#Headers],[16573]], C268)), "Có", "Không")</f>
        <v>Không</v>
      </c>
      <c r="M268" t="str">
        <f>IF(ISNUMBER(SEARCH(Table1[[#Headers],[17419]], C268)), "Có", "Không")</f>
        <v>Không</v>
      </c>
      <c r="N268" t="str">
        <f>IF(ISNUMBER(SEARCH(Table1[[#Headers],[17008]], C268)), "Có", "Không")</f>
        <v>Có</v>
      </c>
      <c r="O268" t="str">
        <f>IF(ISNUMBER(SEARCH(Table1[[#Headers],[17280]], C268)), "Có", "Không")</f>
        <v>Có</v>
      </c>
      <c r="P268" t="str">
        <f>IF(ISNUMBER(SEARCH(Table1[[#Headers],[17455]], C268)), "Có", "Không")</f>
        <v>Không</v>
      </c>
      <c r="Q268" t="str">
        <f>IF(ISNUMBER(SEARCH(Table1[[#Headers],[17416]], C268)), "Có", "Không")</f>
        <v>Có</v>
      </c>
      <c r="R268" t="str">
        <f>IF(ISNUMBER(SEARCH(Table1[[#Headers],[11840]], C268)), "Có", "Không")</f>
        <v>Có</v>
      </c>
      <c r="S268" t="str">
        <f>IF(ISNUMBER(SEARCH(Table1[[#Headers],[14369]], C268)), "Có", "Không")</f>
        <v>Không</v>
      </c>
      <c r="T268" t="str">
        <f>IF(ISNUMBER(SEARCH(Table1[[#Headers],[17432]], C268)), "Có", "Không")</f>
        <v>Có</v>
      </c>
      <c r="U268" s="10" t="str">
        <f>IF(ISNUMBER(SEARCH(Table1[[#Headers],[7516]], C268)), "Có", "Không")</f>
        <v>Không</v>
      </c>
    </row>
    <row r="269" spans="1:21" x14ac:dyDescent="0.3">
      <c r="A269" s="2" t="s">
        <v>264</v>
      </c>
      <c r="B269" s="1" t="s">
        <v>95</v>
      </c>
      <c r="C269" s="1" t="s">
        <v>307</v>
      </c>
      <c r="D269" s="1" t="str">
        <f t="shared" si="8"/>
        <v>Có</v>
      </c>
      <c r="E269" s="3" t="str">
        <f t="shared" si="9"/>
        <v>Không</v>
      </c>
      <c r="F269" s="1" t="str">
        <f>IF(ISNUMBER(SEARCH(Table1[[#Headers],[17080]], C269)), "Có", "Không")</f>
        <v>Không</v>
      </c>
      <c r="G269" s="1" t="str">
        <f>IF(ISNUMBER(SEARCH(Table1[[#Headers],[16202]], C269)), "Có", "Không")</f>
        <v>Có</v>
      </c>
      <c r="H269" t="str">
        <f>IF(ISNUMBER(SEARCH(Table1[[#Headers],[17421]], C269)), "Có", "Không")</f>
        <v>Có</v>
      </c>
      <c r="I269" t="str">
        <f>IF(ISNUMBER(SEARCH(Table1[[#Headers],[16336]], C269)), "Có", "Không")</f>
        <v>Có</v>
      </c>
      <c r="J269" t="str">
        <f>IF(ISNUMBER(SEARCH(Table1[[#Headers],[17397]], C269)), "Có", "Không")</f>
        <v>Có</v>
      </c>
      <c r="K269" t="str">
        <f>IF(ISNUMBER(SEARCH(Table1[[#Headers],[17428]], C269)), "Có", "Không")</f>
        <v>Không</v>
      </c>
      <c r="L269" t="str">
        <f>IF(ISNUMBER(SEARCH(Table1[[#Headers],[16573]], C269)), "Có", "Không")</f>
        <v>Không</v>
      </c>
      <c r="M269" t="str">
        <f>IF(ISNUMBER(SEARCH(Table1[[#Headers],[17419]], C269)), "Có", "Không")</f>
        <v>Không</v>
      </c>
      <c r="N269" t="str">
        <f>IF(ISNUMBER(SEARCH(Table1[[#Headers],[17008]], C269)), "Có", "Không")</f>
        <v>Không</v>
      </c>
      <c r="O269" t="str">
        <f>IF(ISNUMBER(SEARCH(Table1[[#Headers],[17280]], C269)), "Có", "Không")</f>
        <v>Có</v>
      </c>
      <c r="P269" t="str">
        <f>IF(ISNUMBER(SEARCH(Table1[[#Headers],[17455]], C269)), "Có", "Không")</f>
        <v>Không</v>
      </c>
      <c r="Q269" t="str">
        <f>IF(ISNUMBER(SEARCH(Table1[[#Headers],[17416]], C269)), "Có", "Không")</f>
        <v>Không</v>
      </c>
      <c r="R269" t="str">
        <f>IF(ISNUMBER(SEARCH(Table1[[#Headers],[11840]], C269)), "Có", "Không")</f>
        <v>Có</v>
      </c>
      <c r="S269" t="str">
        <f>IF(ISNUMBER(SEARCH(Table1[[#Headers],[14369]], C269)), "Có", "Không")</f>
        <v>Không</v>
      </c>
      <c r="T269" t="str">
        <f>IF(ISNUMBER(SEARCH(Table1[[#Headers],[17432]], C269)), "Có", "Không")</f>
        <v>Không</v>
      </c>
      <c r="U269" s="10" t="str">
        <f>IF(ISNUMBER(SEARCH(Table1[[#Headers],[7516]], C269)), "Có", "Không")</f>
        <v>Không</v>
      </c>
    </row>
    <row r="270" spans="1:21" x14ac:dyDescent="0.3">
      <c r="A270" s="2" t="s">
        <v>264</v>
      </c>
      <c r="B270" s="1" t="s">
        <v>97</v>
      </c>
      <c r="C270" s="1" t="s">
        <v>308</v>
      </c>
      <c r="D270" s="1" t="str">
        <f t="shared" si="8"/>
        <v>Không</v>
      </c>
      <c r="E270" s="3" t="str">
        <f t="shared" si="9"/>
        <v>Không</v>
      </c>
      <c r="F270" s="1" t="str">
        <f>IF(ISNUMBER(SEARCH(Table1[[#Headers],[17080]], C270)), "Có", "Không")</f>
        <v>Không</v>
      </c>
      <c r="G270" s="1" t="str">
        <f>IF(ISNUMBER(SEARCH(Table1[[#Headers],[16202]], C270)), "Có", "Không")</f>
        <v>Có</v>
      </c>
      <c r="H270" t="str">
        <f>IF(ISNUMBER(SEARCH(Table1[[#Headers],[17421]], C270)), "Có", "Không")</f>
        <v>Có</v>
      </c>
      <c r="I270" t="str">
        <f>IF(ISNUMBER(SEARCH(Table1[[#Headers],[16336]], C270)), "Có", "Không")</f>
        <v>Có</v>
      </c>
      <c r="J270" t="str">
        <f>IF(ISNUMBER(SEARCH(Table1[[#Headers],[17397]], C270)), "Có", "Không")</f>
        <v>Có</v>
      </c>
      <c r="K270" t="str">
        <f>IF(ISNUMBER(SEARCH(Table1[[#Headers],[17428]], C270)), "Có", "Không")</f>
        <v>Không</v>
      </c>
      <c r="L270" t="str">
        <f>IF(ISNUMBER(SEARCH(Table1[[#Headers],[16573]], C270)), "Có", "Không")</f>
        <v>Không</v>
      </c>
      <c r="M270" t="str">
        <f>IF(ISNUMBER(SEARCH(Table1[[#Headers],[17419]], C270)), "Có", "Không")</f>
        <v>Không</v>
      </c>
      <c r="N270" t="str">
        <f>IF(ISNUMBER(SEARCH(Table1[[#Headers],[17008]], C270)), "Có", "Không")</f>
        <v>Không</v>
      </c>
      <c r="O270" t="str">
        <f>IF(ISNUMBER(SEARCH(Table1[[#Headers],[17280]], C270)), "Có", "Không")</f>
        <v>Có</v>
      </c>
      <c r="P270" t="str">
        <f>IF(ISNUMBER(SEARCH(Table1[[#Headers],[17455]], C270)), "Có", "Không")</f>
        <v>Không</v>
      </c>
      <c r="Q270" t="str">
        <f>IF(ISNUMBER(SEARCH(Table1[[#Headers],[17416]], C270)), "Có", "Không")</f>
        <v>Có</v>
      </c>
      <c r="R270" t="str">
        <f>IF(ISNUMBER(SEARCH(Table1[[#Headers],[11840]], C270)), "Có", "Không")</f>
        <v>Có</v>
      </c>
      <c r="S270" t="str">
        <f>IF(ISNUMBER(SEARCH(Table1[[#Headers],[14369]], C270)), "Có", "Không")</f>
        <v>Không</v>
      </c>
      <c r="T270" t="str">
        <f>IF(ISNUMBER(SEARCH(Table1[[#Headers],[17432]], C270)), "Có", "Không")</f>
        <v>Không</v>
      </c>
      <c r="U270" s="10" t="str">
        <f>IF(ISNUMBER(SEARCH(Table1[[#Headers],[7516]], C270)), "Có", "Không")</f>
        <v>Không</v>
      </c>
    </row>
    <row r="271" spans="1:21" x14ac:dyDescent="0.3">
      <c r="A271" s="2" t="s">
        <v>264</v>
      </c>
      <c r="B271" s="1" t="s">
        <v>99</v>
      </c>
      <c r="C271" s="1" t="s">
        <v>309</v>
      </c>
      <c r="D271" s="1" t="str">
        <f t="shared" si="8"/>
        <v>Có</v>
      </c>
      <c r="E271" s="3" t="str">
        <f t="shared" si="9"/>
        <v>Không</v>
      </c>
      <c r="F271" s="1" t="str">
        <f>IF(ISNUMBER(SEARCH(Table1[[#Headers],[17080]], C271)), "Có", "Không")</f>
        <v>Có</v>
      </c>
      <c r="G271" s="1" t="str">
        <f>IF(ISNUMBER(SEARCH(Table1[[#Headers],[16202]], C271)), "Có", "Không")</f>
        <v>Có</v>
      </c>
      <c r="H271" t="str">
        <f>IF(ISNUMBER(SEARCH(Table1[[#Headers],[17421]], C271)), "Có", "Không")</f>
        <v>Có</v>
      </c>
      <c r="I271" t="str">
        <f>IF(ISNUMBER(SEARCH(Table1[[#Headers],[16336]], C271)), "Có", "Không")</f>
        <v>Có</v>
      </c>
      <c r="J271" t="str">
        <f>IF(ISNUMBER(SEARCH(Table1[[#Headers],[17397]], C271)), "Có", "Không")</f>
        <v>Có</v>
      </c>
      <c r="K271" t="str">
        <f>IF(ISNUMBER(SEARCH(Table1[[#Headers],[17428]], C271)), "Có", "Không")</f>
        <v>Không</v>
      </c>
      <c r="L271" t="str">
        <f>IF(ISNUMBER(SEARCH(Table1[[#Headers],[16573]], C271)), "Có", "Không")</f>
        <v>Có</v>
      </c>
      <c r="M271" t="str">
        <f>IF(ISNUMBER(SEARCH(Table1[[#Headers],[17419]], C271)), "Có", "Không")</f>
        <v>Không</v>
      </c>
      <c r="N271" t="str">
        <f>IF(ISNUMBER(SEARCH(Table1[[#Headers],[17008]], C271)), "Có", "Không")</f>
        <v>Có</v>
      </c>
      <c r="O271" t="str">
        <f>IF(ISNUMBER(SEARCH(Table1[[#Headers],[17280]], C271)), "Có", "Không")</f>
        <v>Có</v>
      </c>
      <c r="P271" t="str">
        <f>IF(ISNUMBER(SEARCH(Table1[[#Headers],[17455]], C271)), "Có", "Không")</f>
        <v>Có</v>
      </c>
      <c r="Q271" t="str">
        <f>IF(ISNUMBER(SEARCH(Table1[[#Headers],[17416]], C271)), "Có", "Không")</f>
        <v>Có</v>
      </c>
      <c r="R271" t="str">
        <f>IF(ISNUMBER(SEARCH(Table1[[#Headers],[11840]], C271)), "Có", "Không")</f>
        <v>Có</v>
      </c>
      <c r="S271" t="str">
        <f>IF(ISNUMBER(SEARCH(Table1[[#Headers],[14369]], C271)), "Có", "Không")</f>
        <v>Không</v>
      </c>
      <c r="T271" t="str">
        <f>IF(ISNUMBER(SEARCH(Table1[[#Headers],[17432]], C271)), "Có", "Không")</f>
        <v>Có</v>
      </c>
      <c r="U271" s="10" t="str">
        <f>IF(ISNUMBER(SEARCH(Table1[[#Headers],[7516]], C271)), "Có", "Không")</f>
        <v>Có</v>
      </c>
    </row>
    <row r="272" spans="1:21" x14ac:dyDescent="0.3">
      <c r="A272" s="2" t="s">
        <v>264</v>
      </c>
      <c r="B272" s="1" t="s">
        <v>101</v>
      </c>
      <c r="C272" s="1" t="s">
        <v>310</v>
      </c>
      <c r="D272" s="1" t="str">
        <f t="shared" si="8"/>
        <v>Không</v>
      </c>
      <c r="E272" s="3" t="str">
        <f t="shared" si="9"/>
        <v>Không</v>
      </c>
      <c r="F272" s="1" t="str">
        <f>IF(ISNUMBER(SEARCH(Table1[[#Headers],[17080]], C272)), "Có", "Không")</f>
        <v>Không</v>
      </c>
      <c r="G272" s="1" t="str">
        <f>IF(ISNUMBER(SEARCH(Table1[[#Headers],[16202]], C272)), "Có", "Không")</f>
        <v>Có</v>
      </c>
      <c r="H272" t="str">
        <f>IF(ISNUMBER(SEARCH(Table1[[#Headers],[17421]], C272)), "Có", "Không")</f>
        <v>Không</v>
      </c>
      <c r="I272" t="str">
        <f>IF(ISNUMBER(SEARCH(Table1[[#Headers],[16336]], C272)), "Có", "Không")</f>
        <v>Không</v>
      </c>
      <c r="J272" t="str">
        <f>IF(ISNUMBER(SEARCH(Table1[[#Headers],[17397]], C272)), "Có", "Không")</f>
        <v>Có</v>
      </c>
      <c r="K272" t="str">
        <f>IF(ISNUMBER(SEARCH(Table1[[#Headers],[17428]], C272)), "Có", "Không")</f>
        <v>Không</v>
      </c>
      <c r="L272" t="str">
        <f>IF(ISNUMBER(SEARCH(Table1[[#Headers],[16573]], C272)), "Có", "Không")</f>
        <v>Không</v>
      </c>
      <c r="M272" t="str">
        <f>IF(ISNUMBER(SEARCH(Table1[[#Headers],[17419]], C272)), "Có", "Không")</f>
        <v>Không</v>
      </c>
      <c r="N272" t="str">
        <f>IF(ISNUMBER(SEARCH(Table1[[#Headers],[17008]], C272)), "Có", "Không")</f>
        <v>Không</v>
      </c>
      <c r="O272" t="str">
        <f>IF(ISNUMBER(SEARCH(Table1[[#Headers],[17280]], C272)), "Có", "Không")</f>
        <v>Không</v>
      </c>
      <c r="P272" t="str">
        <f>IF(ISNUMBER(SEARCH(Table1[[#Headers],[17455]], C272)), "Có", "Không")</f>
        <v>Không</v>
      </c>
      <c r="Q272" t="str">
        <f>IF(ISNUMBER(SEARCH(Table1[[#Headers],[17416]], C272)), "Có", "Không")</f>
        <v>Không</v>
      </c>
      <c r="R272" t="str">
        <f>IF(ISNUMBER(SEARCH(Table1[[#Headers],[11840]], C272)), "Có", "Không")</f>
        <v>Không</v>
      </c>
      <c r="S272" t="str">
        <f>IF(ISNUMBER(SEARCH(Table1[[#Headers],[14369]], C272)), "Có", "Không")</f>
        <v>Không</v>
      </c>
      <c r="T272" t="str">
        <f>IF(ISNUMBER(SEARCH(Table1[[#Headers],[17432]], C272)), "Có", "Không")</f>
        <v>Có</v>
      </c>
      <c r="U272" s="10" t="str">
        <f>IF(ISNUMBER(SEARCH(Table1[[#Headers],[7516]], C272)), "Có", "Không")</f>
        <v>Có</v>
      </c>
    </row>
    <row r="273" spans="1:21" x14ac:dyDescent="0.3">
      <c r="A273" s="2" t="s">
        <v>264</v>
      </c>
      <c r="B273" s="1" t="s">
        <v>103</v>
      </c>
      <c r="C273" s="1" t="s">
        <v>311</v>
      </c>
      <c r="D273" s="1" t="str">
        <f t="shared" si="8"/>
        <v>Có</v>
      </c>
      <c r="E273" s="3" t="str">
        <f t="shared" si="9"/>
        <v>Không</v>
      </c>
      <c r="F273" s="1" t="str">
        <f>IF(ISNUMBER(SEARCH(Table1[[#Headers],[17080]], C273)), "Có", "Không")</f>
        <v>Có</v>
      </c>
      <c r="G273" s="1" t="str">
        <f>IF(ISNUMBER(SEARCH(Table1[[#Headers],[16202]], C273)), "Có", "Không")</f>
        <v>Có</v>
      </c>
      <c r="H273" t="str">
        <f>IF(ISNUMBER(SEARCH(Table1[[#Headers],[17421]], C273)), "Có", "Không")</f>
        <v>Có</v>
      </c>
      <c r="I273" t="str">
        <f>IF(ISNUMBER(SEARCH(Table1[[#Headers],[16336]], C273)), "Có", "Không")</f>
        <v>Có</v>
      </c>
      <c r="J273" t="str">
        <f>IF(ISNUMBER(SEARCH(Table1[[#Headers],[17397]], C273)), "Có", "Không")</f>
        <v>Có</v>
      </c>
      <c r="K273" t="str">
        <f>IF(ISNUMBER(SEARCH(Table1[[#Headers],[17428]], C273)), "Có", "Không")</f>
        <v>Không</v>
      </c>
      <c r="L273" t="str">
        <f>IF(ISNUMBER(SEARCH(Table1[[#Headers],[16573]], C273)), "Có", "Không")</f>
        <v>Có</v>
      </c>
      <c r="M273" t="str">
        <f>IF(ISNUMBER(SEARCH(Table1[[#Headers],[17419]], C273)), "Có", "Không")</f>
        <v>Không</v>
      </c>
      <c r="N273" t="str">
        <f>IF(ISNUMBER(SEARCH(Table1[[#Headers],[17008]], C273)), "Có", "Không")</f>
        <v>Có</v>
      </c>
      <c r="O273" t="str">
        <f>IF(ISNUMBER(SEARCH(Table1[[#Headers],[17280]], C273)), "Có", "Không")</f>
        <v>Có</v>
      </c>
      <c r="P273" t="str">
        <f>IF(ISNUMBER(SEARCH(Table1[[#Headers],[17455]], C273)), "Có", "Không")</f>
        <v>Không</v>
      </c>
      <c r="Q273" t="str">
        <f>IF(ISNUMBER(SEARCH(Table1[[#Headers],[17416]], C273)), "Có", "Không")</f>
        <v>Có</v>
      </c>
      <c r="R273" t="str">
        <f>IF(ISNUMBER(SEARCH(Table1[[#Headers],[11840]], C273)), "Có", "Không")</f>
        <v>Có</v>
      </c>
      <c r="S273" t="str">
        <f>IF(ISNUMBER(SEARCH(Table1[[#Headers],[14369]], C273)), "Có", "Không")</f>
        <v>Không</v>
      </c>
      <c r="T273" t="str">
        <f>IF(ISNUMBER(SEARCH(Table1[[#Headers],[17432]], C273)), "Có", "Không")</f>
        <v>Có</v>
      </c>
      <c r="U273" s="10" t="str">
        <f>IF(ISNUMBER(SEARCH(Table1[[#Headers],[7516]], C273)), "Có", "Không")</f>
        <v>Không</v>
      </c>
    </row>
    <row r="274" spans="1:21" x14ac:dyDescent="0.3">
      <c r="A274" s="2" t="s">
        <v>264</v>
      </c>
      <c r="B274" s="1" t="s">
        <v>105</v>
      </c>
      <c r="C274" s="1" t="s">
        <v>312</v>
      </c>
      <c r="D274" s="1" t="str">
        <f t="shared" si="8"/>
        <v>Có</v>
      </c>
      <c r="E274" s="3" t="str">
        <f t="shared" si="9"/>
        <v>Không</v>
      </c>
      <c r="F274" s="1" t="str">
        <f>IF(ISNUMBER(SEARCH(Table1[[#Headers],[17080]], C274)), "Có", "Không")</f>
        <v>Có</v>
      </c>
      <c r="G274" s="1" t="str">
        <f>IF(ISNUMBER(SEARCH(Table1[[#Headers],[16202]], C274)), "Có", "Không")</f>
        <v>Có</v>
      </c>
      <c r="H274" t="str">
        <f>IF(ISNUMBER(SEARCH(Table1[[#Headers],[17421]], C274)), "Có", "Không")</f>
        <v>Có</v>
      </c>
      <c r="I274" t="str">
        <f>IF(ISNUMBER(SEARCH(Table1[[#Headers],[16336]], C274)), "Có", "Không")</f>
        <v>Có</v>
      </c>
      <c r="J274" t="str">
        <f>IF(ISNUMBER(SEARCH(Table1[[#Headers],[17397]], C274)), "Có", "Không")</f>
        <v>Có</v>
      </c>
      <c r="K274" t="str">
        <f>IF(ISNUMBER(SEARCH(Table1[[#Headers],[17428]], C274)), "Có", "Không")</f>
        <v>Không</v>
      </c>
      <c r="L274" t="str">
        <f>IF(ISNUMBER(SEARCH(Table1[[#Headers],[16573]], C274)), "Có", "Không")</f>
        <v>Có</v>
      </c>
      <c r="M274" t="str">
        <f>IF(ISNUMBER(SEARCH(Table1[[#Headers],[17419]], C274)), "Có", "Không")</f>
        <v>Không</v>
      </c>
      <c r="N274" t="str">
        <f>IF(ISNUMBER(SEARCH(Table1[[#Headers],[17008]], C274)), "Có", "Không")</f>
        <v>Có</v>
      </c>
      <c r="O274" t="str">
        <f>IF(ISNUMBER(SEARCH(Table1[[#Headers],[17280]], C274)), "Có", "Không")</f>
        <v>Có</v>
      </c>
      <c r="P274" t="str">
        <f>IF(ISNUMBER(SEARCH(Table1[[#Headers],[17455]], C274)), "Có", "Không")</f>
        <v>Không</v>
      </c>
      <c r="Q274" t="str">
        <f>IF(ISNUMBER(SEARCH(Table1[[#Headers],[17416]], C274)), "Có", "Không")</f>
        <v>Có</v>
      </c>
      <c r="R274" t="str">
        <f>IF(ISNUMBER(SEARCH(Table1[[#Headers],[11840]], C274)), "Có", "Không")</f>
        <v>Có</v>
      </c>
      <c r="S274" t="str">
        <f>IF(ISNUMBER(SEARCH(Table1[[#Headers],[14369]], C274)), "Có", "Không")</f>
        <v>Không</v>
      </c>
      <c r="T274" t="str">
        <f>IF(ISNUMBER(SEARCH(Table1[[#Headers],[17432]], C274)), "Có", "Không")</f>
        <v>Có</v>
      </c>
      <c r="U274" s="10" t="str">
        <f>IF(ISNUMBER(SEARCH(Table1[[#Headers],[7516]], C274)), "Có", "Không")</f>
        <v>Có</v>
      </c>
    </row>
    <row r="275" spans="1:21" x14ac:dyDescent="0.3">
      <c r="A275" s="2" t="s">
        <v>313</v>
      </c>
      <c r="B275" s="1" t="s">
        <v>4</v>
      </c>
      <c r="C275" s="1" t="s">
        <v>314</v>
      </c>
      <c r="D275" s="1" t="str">
        <f t="shared" si="8"/>
        <v>Có</v>
      </c>
      <c r="E275" s="3" t="str">
        <f t="shared" si="9"/>
        <v>Không</v>
      </c>
      <c r="F275" s="1" t="str">
        <f>IF(ISNUMBER(SEARCH(Table1[[#Headers],[17080]], C275)), "Có", "Không")</f>
        <v>Có</v>
      </c>
      <c r="G275" s="1" t="str">
        <f>IF(ISNUMBER(SEARCH(Table1[[#Headers],[16202]], C275)), "Có", "Không")</f>
        <v>Có</v>
      </c>
      <c r="H275" t="str">
        <f>IF(ISNUMBER(SEARCH(Table1[[#Headers],[17421]], C275)), "Có", "Không")</f>
        <v>Có</v>
      </c>
      <c r="I275" t="str">
        <f>IF(ISNUMBER(SEARCH(Table1[[#Headers],[16336]], C275)), "Có", "Không")</f>
        <v>Có</v>
      </c>
      <c r="J275" t="str">
        <f>IF(ISNUMBER(SEARCH(Table1[[#Headers],[17397]], C275)), "Có", "Không")</f>
        <v>Có</v>
      </c>
      <c r="K275" t="str">
        <f>IF(ISNUMBER(SEARCH(Table1[[#Headers],[17428]], C275)), "Có", "Không")</f>
        <v>Không</v>
      </c>
      <c r="L275" t="str">
        <f>IF(ISNUMBER(SEARCH(Table1[[#Headers],[16573]], C275)), "Có", "Không")</f>
        <v>Không</v>
      </c>
      <c r="M275" t="str">
        <f>IF(ISNUMBER(SEARCH(Table1[[#Headers],[17419]], C275)), "Có", "Không")</f>
        <v>Không</v>
      </c>
      <c r="N275" t="str">
        <f>IF(ISNUMBER(SEARCH(Table1[[#Headers],[17008]], C275)), "Có", "Không")</f>
        <v>Có</v>
      </c>
      <c r="O275" t="str">
        <f>IF(ISNUMBER(SEARCH(Table1[[#Headers],[17280]], C275)), "Có", "Không")</f>
        <v>Không</v>
      </c>
      <c r="P275" t="str">
        <f>IF(ISNUMBER(SEARCH(Table1[[#Headers],[17455]], C275)), "Có", "Không")</f>
        <v>Có</v>
      </c>
      <c r="Q275" t="str">
        <f>IF(ISNUMBER(SEARCH(Table1[[#Headers],[17416]], C275)), "Có", "Không")</f>
        <v>Có</v>
      </c>
      <c r="R275" t="str">
        <f>IF(ISNUMBER(SEARCH(Table1[[#Headers],[11840]], C275)), "Có", "Không")</f>
        <v>Có</v>
      </c>
      <c r="S275" t="str">
        <f>IF(ISNUMBER(SEARCH(Table1[[#Headers],[14369]], C275)), "Có", "Không")</f>
        <v>Không</v>
      </c>
      <c r="T275" t="str">
        <f>IF(ISNUMBER(SEARCH(Table1[[#Headers],[17432]], C275)), "Có", "Không")</f>
        <v>Có</v>
      </c>
      <c r="U275" s="10" t="str">
        <f>IF(ISNUMBER(SEARCH(Table1[[#Headers],[7516]], C275)), "Có", "Không")</f>
        <v>Có</v>
      </c>
    </row>
    <row r="276" spans="1:21" x14ac:dyDescent="0.3">
      <c r="A276" s="2" t="s">
        <v>313</v>
      </c>
      <c r="B276" s="1" t="s">
        <v>6</v>
      </c>
      <c r="C276" s="1" t="s">
        <v>315</v>
      </c>
      <c r="D276" s="1" t="str">
        <f t="shared" si="8"/>
        <v>Không</v>
      </c>
      <c r="E276" s="3" t="str">
        <f t="shared" si="9"/>
        <v>Không</v>
      </c>
      <c r="F276" s="1" t="str">
        <f>IF(ISNUMBER(SEARCH(Table1[[#Headers],[17080]], C276)), "Có", "Không")</f>
        <v>Không</v>
      </c>
      <c r="G276" s="1" t="str">
        <f>IF(ISNUMBER(SEARCH(Table1[[#Headers],[16202]], C276)), "Có", "Không")</f>
        <v>Không</v>
      </c>
      <c r="H276" t="str">
        <f>IF(ISNUMBER(SEARCH(Table1[[#Headers],[17421]], C276)), "Có", "Không")</f>
        <v>Không</v>
      </c>
      <c r="I276" t="str">
        <f>IF(ISNUMBER(SEARCH(Table1[[#Headers],[16336]], C276)), "Có", "Không")</f>
        <v>Không</v>
      </c>
      <c r="J276" t="str">
        <f>IF(ISNUMBER(SEARCH(Table1[[#Headers],[17397]], C276)), "Có", "Không")</f>
        <v>Không</v>
      </c>
      <c r="K276" t="str">
        <f>IF(ISNUMBER(SEARCH(Table1[[#Headers],[17428]], C276)), "Có", "Không")</f>
        <v>Không</v>
      </c>
      <c r="L276" t="str">
        <f>IF(ISNUMBER(SEARCH(Table1[[#Headers],[16573]], C276)), "Có", "Không")</f>
        <v>Không</v>
      </c>
      <c r="M276" t="str">
        <f>IF(ISNUMBER(SEARCH(Table1[[#Headers],[17419]], C276)), "Có", "Không")</f>
        <v>Không</v>
      </c>
      <c r="N276" t="str">
        <f>IF(ISNUMBER(SEARCH(Table1[[#Headers],[17008]], C276)), "Có", "Không")</f>
        <v>Không</v>
      </c>
      <c r="O276" t="str">
        <f>IF(ISNUMBER(SEARCH(Table1[[#Headers],[17280]], C276)), "Có", "Không")</f>
        <v>Không</v>
      </c>
      <c r="P276" t="str">
        <f>IF(ISNUMBER(SEARCH(Table1[[#Headers],[17455]], C276)), "Có", "Không")</f>
        <v>Không</v>
      </c>
      <c r="Q276" t="str">
        <f>IF(ISNUMBER(SEARCH(Table1[[#Headers],[17416]], C276)), "Có", "Không")</f>
        <v>Không</v>
      </c>
      <c r="R276" t="str">
        <f>IF(ISNUMBER(SEARCH(Table1[[#Headers],[11840]], C276)), "Có", "Không")</f>
        <v>Không</v>
      </c>
      <c r="S276" t="str">
        <f>IF(ISNUMBER(SEARCH(Table1[[#Headers],[14369]], C276)), "Có", "Không")</f>
        <v>Không</v>
      </c>
      <c r="T276" t="str">
        <f>IF(ISNUMBER(SEARCH(Table1[[#Headers],[17432]], C276)), "Có", "Không")</f>
        <v>Không</v>
      </c>
      <c r="U276" s="10" t="str">
        <f>IF(ISNUMBER(SEARCH(Table1[[#Headers],[7516]], C276)), "Có", "Không")</f>
        <v>Không</v>
      </c>
    </row>
    <row r="277" spans="1:21" x14ac:dyDescent="0.3">
      <c r="A277" s="2" t="s">
        <v>313</v>
      </c>
      <c r="B277" s="1" t="s">
        <v>8</v>
      </c>
      <c r="C277" s="1" t="s">
        <v>316</v>
      </c>
      <c r="D277" s="1" t="str">
        <f t="shared" si="8"/>
        <v>Có</v>
      </c>
      <c r="E277" s="3" t="str">
        <f t="shared" si="9"/>
        <v>Không</v>
      </c>
      <c r="F277" s="1" t="str">
        <f>IF(ISNUMBER(SEARCH(Table1[[#Headers],[17080]], C277)), "Có", "Không")</f>
        <v>Có</v>
      </c>
      <c r="G277" s="1" t="str">
        <f>IF(ISNUMBER(SEARCH(Table1[[#Headers],[16202]], C277)), "Có", "Không")</f>
        <v>Có</v>
      </c>
      <c r="H277" t="str">
        <f>IF(ISNUMBER(SEARCH(Table1[[#Headers],[17421]], C277)), "Có", "Không")</f>
        <v>Có</v>
      </c>
      <c r="I277" t="str">
        <f>IF(ISNUMBER(SEARCH(Table1[[#Headers],[16336]], C277)), "Có", "Không")</f>
        <v>Có</v>
      </c>
      <c r="J277" t="str">
        <f>IF(ISNUMBER(SEARCH(Table1[[#Headers],[17397]], C277)), "Có", "Không")</f>
        <v>Không</v>
      </c>
      <c r="K277" t="str">
        <f>IF(ISNUMBER(SEARCH(Table1[[#Headers],[17428]], C277)), "Có", "Không")</f>
        <v>Không</v>
      </c>
      <c r="L277" t="str">
        <f>IF(ISNUMBER(SEARCH(Table1[[#Headers],[16573]], C277)), "Có", "Không")</f>
        <v>Không</v>
      </c>
      <c r="M277" t="str">
        <f>IF(ISNUMBER(SEARCH(Table1[[#Headers],[17419]], C277)), "Có", "Không")</f>
        <v>Không</v>
      </c>
      <c r="N277" t="str">
        <f>IF(ISNUMBER(SEARCH(Table1[[#Headers],[17008]], C277)), "Có", "Không")</f>
        <v>Không</v>
      </c>
      <c r="O277" t="str">
        <f>IF(ISNUMBER(SEARCH(Table1[[#Headers],[17280]], C277)), "Có", "Không")</f>
        <v>Không</v>
      </c>
      <c r="P277" t="str">
        <f>IF(ISNUMBER(SEARCH(Table1[[#Headers],[17455]], C277)), "Có", "Không")</f>
        <v>Không</v>
      </c>
      <c r="Q277" t="str">
        <f>IF(ISNUMBER(SEARCH(Table1[[#Headers],[17416]], C277)), "Có", "Không")</f>
        <v>Có</v>
      </c>
      <c r="R277" t="str">
        <f>IF(ISNUMBER(SEARCH(Table1[[#Headers],[11840]], C277)), "Có", "Không")</f>
        <v>Có</v>
      </c>
      <c r="S277" t="str">
        <f>IF(ISNUMBER(SEARCH(Table1[[#Headers],[14369]], C277)), "Có", "Không")</f>
        <v>Không</v>
      </c>
      <c r="T277" t="str">
        <f>IF(ISNUMBER(SEARCH(Table1[[#Headers],[17432]], C277)), "Có", "Không")</f>
        <v>Không</v>
      </c>
      <c r="U277" s="10" t="str">
        <f>IF(ISNUMBER(SEARCH(Table1[[#Headers],[7516]], C277)), "Có", "Không")</f>
        <v>Không</v>
      </c>
    </row>
    <row r="278" spans="1:21" x14ac:dyDescent="0.3">
      <c r="A278" s="2" t="s">
        <v>313</v>
      </c>
      <c r="B278" s="1" t="s">
        <v>10</v>
      </c>
      <c r="C278" s="1" t="s">
        <v>317</v>
      </c>
      <c r="D278" s="1" t="str">
        <f t="shared" si="8"/>
        <v>Không</v>
      </c>
      <c r="E278" s="3" t="str">
        <f t="shared" si="9"/>
        <v>Không</v>
      </c>
      <c r="F278" s="1" t="str">
        <f>IF(ISNUMBER(SEARCH(Table1[[#Headers],[17080]], C278)), "Có", "Không")</f>
        <v>Không</v>
      </c>
      <c r="G278" s="1" t="str">
        <f>IF(ISNUMBER(SEARCH(Table1[[#Headers],[16202]], C278)), "Có", "Không")</f>
        <v>Không</v>
      </c>
      <c r="H278" t="str">
        <f>IF(ISNUMBER(SEARCH(Table1[[#Headers],[17421]], C278)), "Có", "Không")</f>
        <v>Không</v>
      </c>
      <c r="I278" t="str">
        <f>IF(ISNUMBER(SEARCH(Table1[[#Headers],[16336]], C278)), "Có", "Không")</f>
        <v>Không</v>
      </c>
      <c r="J278" t="str">
        <f>IF(ISNUMBER(SEARCH(Table1[[#Headers],[17397]], C278)), "Có", "Không")</f>
        <v>Không</v>
      </c>
      <c r="K278" t="str">
        <f>IF(ISNUMBER(SEARCH(Table1[[#Headers],[17428]], C278)), "Có", "Không")</f>
        <v>Không</v>
      </c>
      <c r="L278" t="str">
        <f>IF(ISNUMBER(SEARCH(Table1[[#Headers],[16573]], C278)), "Có", "Không")</f>
        <v>Không</v>
      </c>
      <c r="M278" t="str">
        <f>IF(ISNUMBER(SEARCH(Table1[[#Headers],[17419]], C278)), "Có", "Không")</f>
        <v>Không</v>
      </c>
      <c r="N278" t="str">
        <f>IF(ISNUMBER(SEARCH(Table1[[#Headers],[17008]], C278)), "Có", "Không")</f>
        <v>Không</v>
      </c>
      <c r="O278" t="str">
        <f>IF(ISNUMBER(SEARCH(Table1[[#Headers],[17280]], C278)), "Có", "Không")</f>
        <v>Không</v>
      </c>
      <c r="P278" t="str">
        <f>IF(ISNUMBER(SEARCH(Table1[[#Headers],[17455]], C278)), "Có", "Không")</f>
        <v>Không</v>
      </c>
      <c r="Q278" t="str">
        <f>IF(ISNUMBER(SEARCH(Table1[[#Headers],[17416]], C278)), "Có", "Không")</f>
        <v>Không</v>
      </c>
      <c r="R278" t="str">
        <f>IF(ISNUMBER(SEARCH(Table1[[#Headers],[11840]], C278)), "Có", "Không")</f>
        <v>Không</v>
      </c>
      <c r="S278" t="str">
        <f>IF(ISNUMBER(SEARCH(Table1[[#Headers],[14369]], C278)), "Có", "Không")</f>
        <v>Không</v>
      </c>
      <c r="T278" t="str">
        <f>IF(ISNUMBER(SEARCH(Table1[[#Headers],[17432]], C278)), "Có", "Không")</f>
        <v>Không</v>
      </c>
      <c r="U278" s="10" t="str">
        <f>IF(ISNUMBER(SEARCH(Table1[[#Headers],[7516]], C278)), "Có", "Không")</f>
        <v>Không</v>
      </c>
    </row>
    <row r="279" spans="1:21" x14ac:dyDescent="0.3">
      <c r="A279" s="2" t="s">
        <v>313</v>
      </c>
      <c r="B279" s="1" t="s">
        <v>12</v>
      </c>
      <c r="C279" s="1" t="s">
        <v>318</v>
      </c>
      <c r="D279" s="1" t="str">
        <f t="shared" si="8"/>
        <v>Có</v>
      </c>
      <c r="E279" s="3" t="str">
        <f t="shared" si="9"/>
        <v>Không</v>
      </c>
      <c r="F279" s="1" t="str">
        <f>IF(ISNUMBER(SEARCH(Table1[[#Headers],[17080]], C279)), "Có", "Không")</f>
        <v>Có</v>
      </c>
      <c r="G279" s="1" t="str">
        <f>IF(ISNUMBER(SEARCH(Table1[[#Headers],[16202]], C279)), "Có", "Không")</f>
        <v>Có</v>
      </c>
      <c r="H279" t="str">
        <f>IF(ISNUMBER(SEARCH(Table1[[#Headers],[17421]], C279)), "Có", "Không")</f>
        <v>Có</v>
      </c>
      <c r="I279" t="str">
        <f>IF(ISNUMBER(SEARCH(Table1[[#Headers],[16336]], C279)), "Có", "Không")</f>
        <v>Có</v>
      </c>
      <c r="J279" t="str">
        <f>IF(ISNUMBER(SEARCH(Table1[[#Headers],[17397]], C279)), "Có", "Không")</f>
        <v>Có</v>
      </c>
      <c r="K279" t="str">
        <f>IF(ISNUMBER(SEARCH(Table1[[#Headers],[17428]], C279)), "Có", "Không")</f>
        <v>Không</v>
      </c>
      <c r="L279" t="str">
        <f>IF(ISNUMBER(SEARCH(Table1[[#Headers],[16573]], C279)), "Có", "Không")</f>
        <v>Không</v>
      </c>
      <c r="M279" t="str">
        <f>IF(ISNUMBER(SEARCH(Table1[[#Headers],[17419]], C279)), "Có", "Không")</f>
        <v>Không</v>
      </c>
      <c r="N279" t="str">
        <f>IF(ISNUMBER(SEARCH(Table1[[#Headers],[17008]], C279)), "Có", "Không")</f>
        <v>Không</v>
      </c>
      <c r="O279" t="str">
        <f>IF(ISNUMBER(SEARCH(Table1[[#Headers],[17280]], C279)), "Có", "Không")</f>
        <v>Có</v>
      </c>
      <c r="P279" t="str">
        <f>IF(ISNUMBER(SEARCH(Table1[[#Headers],[17455]], C279)), "Có", "Không")</f>
        <v>Không</v>
      </c>
      <c r="Q279" t="str">
        <f>IF(ISNUMBER(SEARCH(Table1[[#Headers],[17416]], C279)), "Có", "Không")</f>
        <v>Có</v>
      </c>
      <c r="R279" t="str">
        <f>IF(ISNUMBER(SEARCH(Table1[[#Headers],[11840]], C279)), "Có", "Không")</f>
        <v>Có</v>
      </c>
      <c r="S279" t="str">
        <f>IF(ISNUMBER(SEARCH(Table1[[#Headers],[14369]], C279)), "Có", "Không")</f>
        <v>Không</v>
      </c>
      <c r="T279" t="str">
        <f>IF(ISNUMBER(SEARCH(Table1[[#Headers],[17432]], C279)), "Có", "Không")</f>
        <v>Không</v>
      </c>
      <c r="U279" s="10" t="str">
        <f>IF(ISNUMBER(SEARCH(Table1[[#Headers],[7516]], C279)), "Có", "Không")</f>
        <v>Không</v>
      </c>
    </row>
    <row r="280" spans="1:21" x14ac:dyDescent="0.3">
      <c r="A280" s="2" t="s">
        <v>313</v>
      </c>
      <c r="B280" s="1" t="s">
        <v>14</v>
      </c>
      <c r="C280" s="1" t="s">
        <v>319</v>
      </c>
      <c r="D280" s="1" t="str">
        <f t="shared" si="8"/>
        <v>Có</v>
      </c>
      <c r="E280" s="3" t="str">
        <f t="shared" si="9"/>
        <v>Không</v>
      </c>
      <c r="F280" s="1" t="str">
        <f>IF(ISNUMBER(SEARCH(Table1[[#Headers],[17080]], C280)), "Có", "Không")</f>
        <v>Có</v>
      </c>
      <c r="G280" s="1" t="str">
        <f>IF(ISNUMBER(SEARCH(Table1[[#Headers],[16202]], C280)), "Có", "Không")</f>
        <v>Có</v>
      </c>
      <c r="H280" t="str">
        <f>IF(ISNUMBER(SEARCH(Table1[[#Headers],[17421]], C280)), "Có", "Không")</f>
        <v>Có</v>
      </c>
      <c r="I280" t="str">
        <f>IF(ISNUMBER(SEARCH(Table1[[#Headers],[16336]], C280)), "Có", "Không")</f>
        <v>Có</v>
      </c>
      <c r="J280" t="str">
        <f>IF(ISNUMBER(SEARCH(Table1[[#Headers],[17397]], C280)), "Có", "Không")</f>
        <v>Có</v>
      </c>
      <c r="K280" t="str">
        <f>IF(ISNUMBER(SEARCH(Table1[[#Headers],[17428]], C280)), "Có", "Không")</f>
        <v>Không</v>
      </c>
      <c r="L280" t="str">
        <f>IF(ISNUMBER(SEARCH(Table1[[#Headers],[16573]], C280)), "Có", "Không")</f>
        <v>Không</v>
      </c>
      <c r="M280" t="str">
        <f>IF(ISNUMBER(SEARCH(Table1[[#Headers],[17419]], C280)), "Có", "Không")</f>
        <v>Không</v>
      </c>
      <c r="N280" t="str">
        <f>IF(ISNUMBER(SEARCH(Table1[[#Headers],[17008]], C280)), "Có", "Không")</f>
        <v>Không</v>
      </c>
      <c r="O280" t="str">
        <f>IF(ISNUMBER(SEARCH(Table1[[#Headers],[17280]], C280)), "Có", "Không")</f>
        <v>Có</v>
      </c>
      <c r="P280" t="str">
        <f>IF(ISNUMBER(SEARCH(Table1[[#Headers],[17455]], C280)), "Có", "Không")</f>
        <v>Có</v>
      </c>
      <c r="Q280" t="str">
        <f>IF(ISNUMBER(SEARCH(Table1[[#Headers],[17416]], C280)), "Có", "Không")</f>
        <v>Có</v>
      </c>
      <c r="R280" t="str">
        <f>IF(ISNUMBER(SEARCH(Table1[[#Headers],[11840]], C280)), "Có", "Không")</f>
        <v>Có</v>
      </c>
      <c r="S280" t="str">
        <f>IF(ISNUMBER(SEARCH(Table1[[#Headers],[14369]], C280)), "Có", "Không")</f>
        <v>Không</v>
      </c>
      <c r="T280" t="str">
        <f>IF(ISNUMBER(SEARCH(Table1[[#Headers],[17432]], C280)), "Có", "Không")</f>
        <v>Có</v>
      </c>
      <c r="U280" s="10" t="str">
        <f>IF(ISNUMBER(SEARCH(Table1[[#Headers],[7516]], C280)), "Có", "Không")</f>
        <v>Có</v>
      </c>
    </row>
    <row r="281" spans="1:21" x14ac:dyDescent="0.3">
      <c r="A281" s="2" t="s">
        <v>313</v>
      </c>
      <c r="B281" s="1" t="s">
        <v>16</v>
      </c>
      <c r="C281" s="1" t="s">
        <v>320</v>
      </c>
      <c r="D281" s="1" t="str">
        <f t="shared" si="8"/>
        <v>Không</v>
      </c>
      <c r="E281" s="3" t="str">
        <f t="shared" si="9"/>
        <v>Không</v>
      </c>
      <c r="F281" s="1" t="str">
        <f>IF(ISNUMBER(SEARCH(Table1[[#Headers],[17080]], C281)), "Có", "Không")</f>
        <v>Không</v>
      </c>
      <c r="G281" s="1" t="str">
        <f>IF(ISNUMBER(SEARCH(Table1[[#Headers],[16202]], C281)), "Có", "Không")</f>
        <v>Có</v>
      </c>
      <c r="H281" t="str">
        <f>IF(ISNUMBER(SEARCH(Table1[[#Headers],[17421]], C281)), "Có", "Không")</f>
        <v>Không</v>
      </c>
      <c r="I281" t="str">
        <f>IF(ISNUMBER(SEARCH(Table1[[#Headers],[16336]], C281)), "Có", "Không")</f>
        <v>Có</v>
      </c>
      <c r="J281" t="str">
        <f>IF(ISNUMBER(SEARCH(Table1[[#Headers],[17397]], C281)), "Có", "Không")</f>
        <v>Có</v>
      </c>
      <c r="K281" t="str">
        <f>IF(ISNUMBER(SEARCH(Table1[[#Headers],[17428]], C281)), "Có", "Không")</f>
        <v>Không</v>
      </c>
      <c r="L281" t="str">
        <f>IF(ISNUMBER(SEARCH(Table1[[#Headers],[16573]], C281)), "Có", "Không")</f>
        <v>Không</v>
      </c>
      <c r="M281" t="str">
        <f>IF(ISNUMBER(SEARCH(Table1[[#Headers],[17419]], C281)), "Có", "Không")</f>
        <v>Không</v>
      </c>
      <c r="N281" t="str">
        <f>IF(ISNUMBER(SEARCH(Table1[[#Headers],[17008]], C281)), "Có", "Không")</f>
        <v>Không</v>
      </c>
      <c r="O281" t="str">
        <f>IF(ISNUMBER(SEARCH(Table1[[#Headers],[17280]], C281)), "Có", "Không")</f>
        <v>Có</v>
      </c>
      <c r="P281" t="str">
        <f>IF(ISNUMBER(SEARCH(Table1[[#Headers],[17455]], C281)), "Có", "Không")</f>
        <v>Không</v>
      </c>
      <c r="Q281" t="str">
        <f>IF(ISNUMBER(SEARCH(Table1[[#Headers],[17416]], C281)), "Có", "Không")</f>
        <v>Không</v>
      </c>
      <c r="R281" t="str">
        <f>IF(ISNUMBER(SEARCH(Table1[[#Headers],[11840]], C281)), "Có", "Không")</f>
        <v>Không</v>
      </c>
      <c r="S281" t="str">
        <f>IF(ISNUMBER(SEARCH(Table1[[#Headers],[14369]], C281)), "Có", "Không")</f>
        <v>Không</v>
      </c>
      <c r="T281" t="str">
        <f>IF(ISNUMBER(SEARCH(Table1[[#Headers],[17432]], C281)), "Có", "Không")</f>
        <v>Không</v>
      </c>
      <c r="U281" s="10" t="str">
        <f>IF(ISNUMBER(SEARCH(Table1[[#Headers],[7516]], C281)), "Có", "Không")</f>
        <v>Không</v>
      </c>
    </row>
    <row r="282" spans="1:21" x14ac:dyDescent="0.3">
      <c r="A282" s="2" t="s">
        <v>313</v>
      </c>
      <c r="B282" s="1" t="s">
        <v>18</v>
      </c>
      <c r="C282" s="1" t="s">
        <v>321</v>
      </c>
      <c r="D282" s="1" t="str">
        <f t="shared" si="8"/>
        <v>Không</v>
      </c>
      <c r="E282" s="3" t="str">
        <f t="shared" si="9"/>
        <v>Không</v>
      </c>
      <c r="F282" s="1" t="str">
        <f>IF(ISNUMBER(SEARCH(Table1[[#Headers],[17080]], C282)), "Có", "Không")</f>
        <v>Không</v>
      </c>
      <c r="G282" s="1" t="str">
        <f>IF(ISNUMBER(SEARCH(Table1[[#Headers],[16202]], C282)), "Có", "Không")</f>
        <v>Có</v>
      </c>
      <c r="H282" t="str">
        <f>IF(ISNUMBER(SEARCH(Table1[[#Headers],[17421]], C282)), "Có", "Không")</f>
        <v>Không</v>
      </c>
      <c r="I282" t="str">
        <f>IF(ISNUMBER(SEARCH(Table1[[#Headers],[16336]], C282)), "Có", "Không")</f>
        <v>Có</v>
      </c>
      <c r="J282" t="str">
        <f>IF(ISNUMBER(SEARCH(Table1[[#Headers],[17397]], C282)), "Có", "Không")</f>
        <v>Có</v>
      </c>
      <c r="K282" t="str">
        <f>IF(ISNUMBER(SEARCH(Table1[[#Headers],[17428]], C282)), "Có", "Không")</f>
        <v>Không</v>
      </c>
      <c r="L282" t="str">
        <f>IF(ISNUMBER(SEARCH(Table1[[#Headers],[16573]], C282)), "Có", "Không")</f>
        <v>Không</v>
      </c>
      <c r="M282" t="str">
        <f>IF(ISNUMBER(SEARCH(Table1[[#Headers],[17419]], C282)), "Có", "Không")</f>
        <v>Không</v>
      </c>
      <c r="N282" t="str">
        <f>IF(ISNUMBER(SEARCH(Table1[[#Headers],[17008]], C282)), "Có", "Không")</f>
        <v>Không</v>
      </c>
      <c r="O282" t="str">
        <f>IF(ISNUMBER(SEARCH(Table1[[#Headers],[17280]], C282)), "Có", "Không")</f>
        <v>Có</v>
      </c>
      <c r="P282" t="str">
        <f>IF(ISNUMBER(SEARCH(Table1[[#Headers],[17455]], C282)), "Có", "Không")</f>
        <v>Không</v>
      </c>
      <c r="Q282" t="str">
        <f>IF(ISNUMBER(SEARCH(Table1[[#Headers],[17416]], C282)), "Có", "Không")</f>
        <v>Không</v>
      </c>
      <c r="R282" t="str">
        <f>IF(ISNUMBER(SEARCH(Table1[[#Headers],[11840]], C282)), "Có", "Không")</f>
        <v>Không</v>
      </c>
      <c r="S282" t="str">
        <f>IF(ISNUMBER(SEARCH(Table1[[#Headers],[14369]], C282)), "Có", "Không")</f>
        <v>Không</v>
      </c>
      <c r="T282" t="str">
        <f>IF(ISNUMBER(SEARCH(Table1[[#Headers],[17432]], C282)), "Có", "Không")</f>
        <v>Không</v>
      </c>
      <c r="U282" s="10" t="str">
        <f>IF(ISNUMBER(SEARCH(Table1[[#Headers],[7516]], C282)), "Có", "Không")</f>
        <v>Không</v>
      </c>
    </row>
    <row r="283" spans="1:21" x14ac:dyDescent="0.3">
      <c r="A283" s="2" t="s">
        <v>313</v>
      </c>
      <c r="B283" s="1" t="s">
        <v>20</v>
      </c>
      <c r="C283" s="1" t="s">
        <v>322</v>
      </c>
      <c r="D283" s="1" t="str">
        <f t="shared" si="8"/>
        <v>Không</v>
      </c>
      <c r="E283" s="3" t="str">
        <f t="shared" si="9"/>
        <v>Không</v>
      </c>
      <c r="F283" s="1" t="str">
        <f>IF(ISNUMBER(SEARCH(Table1[[#Headers],[17080]], C283)), "Có", "Không")</f>
        <v>Không</v>
      </c>
      <c r="G283" s="1" t="str">
        <f>IF(ISNUMBER(SEARCH(Table1[[#Headers],[16202]], C283)), "Có", "Không")</f>
        <v>Không</v>
      </c>
      <c r="H283" t="str">
        <f>IF(ISNUMBER(SEARCH(Table1[[#Headers],[17421]], C283)), "Có", "Không")</f>
        <v>Không</v>
      </c>
      <c r="I283" t="str">
        <f>IF(ISNUMBER(SEARCH(Table1[[#Headers],[16336]], C283)), "Có", "Không")</f>
        <v>Có</v>
      </c>
      <c r="J283" t="str">
        <f>IF(ISNUMBER(SEARCH(Table1[[#Headers],[17397]], C283)), "Có", "Không")</f>
        <v>Không</v>
      </c>
      <c r="K283" t="str">
        <f>IF(ISNUMBER(SEARCH(Table1[[#Headers],[17428]], C283)), "Có", "Không")</f>
        <v>Không</v>
      </c>
      <c r="L283" t="str">
        <f>IF(ISNUMBER(SEARCH(Table1[[#Headers],[16573]], C283)), "Có", "Không")</f>
        <v>Không</v>
      </c>
      <c r="M283" t="str">
        <f>IF(ISNUMBER(SEARCH(Table1[[#Headers],[17419]], C283)), "Có", "Không")</f>
        <v>Không</v>
      </c>
      <c r="N283" t="str">
        <f>IF(ISNUMBER(SEARCH(Table1[[#Headers],[17008]], C283)), "Có", "Không")</f>
        <v>Không</v>
      </c>
      <c r="O283" t="str">
        <f>IF(ISNUMBER(SEARCH(Table1[[#Headers],[17280]], C283)), "Có", "Không")</f>
        <v>Không</v>
      </c>
      <c r="P283" t="str">
        <f>IF(ISNUMBER(SEARCH(Table1[[#Headers],[17455]], C283)), "Có", "Không")</f>
        <v>Không</v>
      </c>
      <c r="Q283" t="str">
        <f>IF(ISNUMBER(SEARCH(Table1[[#Headers],[17416]], C283)), "Có", "Không")</f>
        <v>Không</v>
      </c>
      <c r="R283" t="str">
        <f>IF(ISNUMBER(SEARCH(Table1[[#Headers],[11840]], C283)), "Có", "Không")</f>
        <v>Không</v>
      </c>
      <c r="S283" t="str">
        <f>IF(ISNUMBER(SEARCH(Table1[[#Headers],[14369]], C283)), "Có", "Không")</f>
        <v>Không</v>
      </c>
      <c r="T283" t="str">
        <f>IF(ISNUMBER(SEARCH(Table1[[#Headers],[17432]], C283)), "Có", "Không")</f>
        <v>Không</v>
      </c>
      <c r="U283" s="10" t="str">
        <f>IF(ISNUMBER(SEARCH(Table1[[#Headers],[7516]], C283)), "Có", "Không")</f>
        <v>Không</v>
      </c>
    </row>
    <row r="284" spans="1:21" x14ac:dyDescent="0.3">
      <c r="A284" s="2" t="s">
        <v>313</v>
      </c>
      <c r="B284" s="1" t="s">
        <v>22</v>
      </c>
      <c r="C284" s="1" t="s">
        <v>323</v>
      </c>
      <c r="D284" s="1" t="str">
        <f t="shared" si="8"/>
        <v>Không</v>
      </c>
      <c r="E284" s="3" t="str">
        <f t="shared" si="9"/>
        <v>Không</v>
      </c>
      <c r="F284" s="1" t="str">
        <f>IF(ISNUMBER(SEARCH(Table1[[#Headers],[17080]], C284)), "Có", "Không")</f>
        <v>Không</v>
      </c>
      <c r="G284" s="1" t="str">
        <f>IF(ISNUMBER(SEARCH(Table1[[#Headers],[16202]], C284)), "Có", "Không")</f>
        <v>Có</v>
      </c>
      <c r="H284" t="str">
        <f>IF(ISNUMBER(SEARCH(Table1[[#Headers],[17421]], C284)), "Có", "Không")</f>
        <v>Không</v>
      </c>
      <c r="I284" t="str">
        <f>IF(ISNUMBER(SEARCH(Table1[[#Headers],[16336]], C284)), "Có", "Không")</f>
        <v>Có</v>
      </c>
      <c r="J284" t="str">
        <f>IF(ISNUMBER(SEARCH(Table1[[#Headers],[17397]], C284)), "Có", "Không")</f>
        <v>Có</v>
      </c>
      <c r="K284" t="str">
        <f>IF(ISNUMBER(SEARCH(Table1[[#Headers],[17428]], C284)), "Có", "Không")</f>
        <v>Không</v>
      </c>
      <c r="L284" t="str">
        <f>IF(ISNUMBER(SEARCH(Table1[[#Headers],[16573]], C284)), "Có", "Không")</f>
        <v>Không</v>
      </c>
      <c r="M284" t="str">
        <f>IF(ISNUMBER(SEARCH(Table1[[#Headers],[17419]], C284)), "Có", "Không")</f>
        <v>Không</v>
      </c>
      <c r="N284" t="str">
        <f>IF(ISNUMBER(SEARCH(Table1[[#Headers],[17008]], C284)), "Có", "Không")</f>
        <v>Không</v>
      </c>
      <c r="O284" t="str">
        <f>IF(ISNUMBER(SEARCH(Table1[[#Headers],[17280]], C284)), "Có", "Không")</f>
        <v>Có</v>
      </c>
      <c r="P284" t="str">
        <f>IF(ISNUMBER(SEARCH(Table1[[#Headers],[17455]], C284)), "Có", "Không")</f>
        <v>Không</v>
      </c>
      <c r="Q284" t="str">
        <f>IF(ISNUMBER(SEARCH(Table1[[#Headers],[17416]], C284)), "Có", "Không")</f>
        <v>Không</v>
      </c>
      <c r="R284" t="str">
        <f>IF(ISNUMBER(SEARCH(Table1[[#Headers],[11840]], C284)), "Có", "Không")</f>
        <v>Không</v>
      </c>
      <c r="S284" t="str">
        <f>IF(ISNUMBER(SEARCH(Table1[[#Headers],[14369]], C284)), "Có", "Không")</f>
        <v>Không</v>
      </c>
      <c r="T284" t="str">
        <f>IF(ISNUMBER(SEARCH(Table1[[#Headers],[17432]], C284)), "Có", "Không")</f>
        <v>Không</v>
      </c>
      <c r="U284" s="10" t="str">
        <f>IF(ISNUMBER(SEARCH(Table1[[#Headers],[7516]], C284)), "Có", "Không")</f>
        <v>Không</v>
      </c>
    </row>
    <row r="285" spans="1:21" x14ac:dyDescent="0.3">
      <c r="A285" s="2" t="s">
        <v>313</v>
      </c>
      <c r="B285" s="1" t="s">
        <v>24</v>
      </c>
      <c r="C285" s="1" t="s">
        <v>324</v>
      </c>
      <c r="D285" s="1" t="str">
        <f t="shared" si="8"/>
        <v>Không</v>
      </c>
      <c r="E285" s="3" t="str">
        <f t="shared" si="9"/>
        <v>Không</v>
      </c>
      <c r="F285" s="1" t="str">
        <f>IF(ISNUMBER(SEARCH(Table1[[#Headers],[17080]], C285)), "Có", "Không")</f>
        <v>Không</v>
      </c>
      <c r="G285" s="1" t="str">
        <f>IF(ISNUMBER(SEARCH(Table1[[#Headers],[16202]], C285)), "Có", "Không")</f>
        <v>Có</v>
      </c>
      <c r="H285" t="str">
        <f>IF(ISNUMBER(SEARCH(Table1[[#Headers],[17421]], C285)), "Có", "Không")</f>
        <v>Không</v>
      </c>
      <c r="I285" t="str">
        <f>IF(ISNUMBER(SEARCH(Table1[[#Headers],[16336]], C285)), "Có", "Không")</f>
        <v>Có</v>
      </c>
      <c r="J285" t="str">
        <f>IF(ISNUMBER(SEARCH(Table1[[#Headers],[17397]], C285)), "Có", "Không")</f>
        <v>Có</v>
      </c>
      <c r="K285" t="str">
        <f>IF(ISNUMBER(SEARCH(Table1[[#Headers],[17428]], C285)), "Có", "Không")</f>
        <v>Không</v>
      </c>
      <c r="L285" t="str">
        <f>IF(ISNUMBER(SEARCH(Table1[[#Headers],[16573]], C285)), "Có", "Không")</f>
        <v>Không</v>
      </c>
      <c r="M285" t="str">
        <f>IF(ISNUMBER(SEARCH(Table1[[#Headers],[17419]], C285)), "Có", "Không")</f>
        <v>Không</v>
      </c>
      <c r="N285" t="str">
        <f>IF(ISNUMBER(SEARCH(Table1[[#Headers],[17008]], C285)), "Có", "Không")</f>
        <v>Không</v>
      </c>
      <c r="O285" t="str">
        <f>IF(ISNUMBER(SEARCH(Table1[[#Headers],[17280]], C285)), "Có", "Không")</f>
        <v>Có</v>
      </c>
      <c r="P285" t="str">
        <f>IF(ISNUMBER(SEARCH(Table1[[#Headers],[17455]], C285)), "Có", "Không")</f>
        <v>Không</v>
      </c>
      <c r="Q285" t="str">
        <f>IF(ISNUMBER(SEARCH(Table1[[#Headers],[17416]], C285)), "Có", "Không")</f>
        <v>Không</v>
      </c>
      <c r="R285" t="str">
        <f>IF(ISNUMBER(SEARCH(Table1[[#Headers],[11840]], C285)), "Có", "Không")</f>
        <v>Không</v>
      </c>
      <c r="S285" t="str">
        <f>IF(ISNUMBER(SEARCH(Table1[[#Headers],[14369]], C285)), "Có", "Không")</f>
        <v>Không</v>
      </c>
      <c r="T285" t="str">
        <f>IF(ISNUMBER(SEARCH(Table1[[#Headers],[17432]], C285)), "Có", "Không")</f>
        <v>Không</v>
      </c>
      <c r="U285" s="10" t="str">
        <f>IF(ISNUMBER(SEARCH(Table1[[#Headers],[7516]], C285)), "Có", "Không")</f>
        <v>Không</v>
      </c>
    </row>
    <row r="286" spans="1:21" x14ac:dyDescent="0.3">
      <c r="A286" s="2" t="s">
        <v>313</v>
      </c>
      <c r="B286" s="1" t="s">
        <v>26</v>
      </c>
      <c r="C286" s="1" t="s">
        <v>325</v>
      </c>
      <c r="D286" s="1" t="str">
        <f t="shared" si="8"/>
        <v>Có</v>
      </c>
      <c r="E286" s="3" t="str">
        <f t="shared" si="9"/>
        <v>Không</v>
      </c>
      <c r="F286" s="1" t="str">
        <f>IF(ISNUMBER(SEARCH(Table1[[#Headers],[17080]], C286)), "Có", "Không")</f>
        <v>Có</v>
      </c>
      <c r="G286" s="1" t="str">
        <f>IF(ISNUMBER(SEARCH(Table1[[#Headers],[16202]], C286)), "Có", "Không")</f>
        <v>Có</v>
      </c>
      <c r="H286" t="str">
        <f>IF(ISNUMBER(SEARCH(Table1[[#Headers],[17421]], C286)), "Có", "Không")</f>
        <v>Có</v>
      </c>
      <c r="I286" t="str">
        <f>IF(ISNUMBER(SEARCH(Table1[[#Headers],[16336]], C286)), "Có", "Không")</f>
        <v>Có</v>
      </c>
      <c r="J286" t="str">
        <f>IF(ISNUMBER(SEARCH(Table1[[#Headers],[17397]], C286)), "Có", "Không")</f>
        <v>Có</v>
      </c>
      <c r="K286" t="str">
        <f>IF(ISNUMBER(SEARCH(Table1[[#Headers],[17428]], C286)), "Có", "Không")</f>
        <v>Không</v>
      </c>
      <c r="L286" t="str">
        <f>IF(ISNUMBER(SEARCH(Table1[[#Headers],[16573]], C286)), "Có", "Không")</f>
        <v>Không</v>
      </c>
      <c r="M286" t="str">
        <f>IF(ISNUMBER(SEARCH(Table1[[#Headers],[17419]], C286)), "Có", "Không")</f>
        <v>Không</v>
      </c>
      <c r="N286" t="str">
        <f>IF(ISNUMBER(SEARCH(Table1[[#Headers],[17008]], C286)), "Có", "Không")</f>
        <v>Không</v>
      </c>
      <c r="O286" t="str">
        <f>IF(ISNUMBER(SEARCH(Table1[[#Headers],[17280]], C286)), "Có", "Không")</f>
        <v>Có</v>
      </c>
      <c r="P286" t="str">
        <f>IF(ISNUMBER(SEARCH(Table1[[#Headers],[17455]], C286)), "Có", "Không")</f>
        <v>Không</v>
      </c>
      <c r="Q286" t="str">
        <f>IF(ISNUMBER(SEARCH(Table1[[#Headers],[17416]], C286)), "Có", "Không")</f>
        <v>Có</v>
      </c>
      <c r="R286" t="str">
        <f>IF(ISNUMBER(SEARCH(Table1[[#Headers],[11840]], C286)), "Có", "Không")</f>
        <v>Có</v>
      </c>
      <c r="S286" t="str">
        <f>IF(ISNUMBER(SEARCH(Table1[[#Headers],[14369]], C286)), "Có", "Không")</f>
        <v>Không</v>
      </c>
      <c r="T286" t="str">
        <f>IF(ISNUMBER(SEARCH(Table1[[#Headers],[17432]], C286)), "Có", "Không")</f>
        <v>Không</v>
      </c>
      <c r="U286" s="10" t="str">
        <f>IF(ISNUMBER(SEARCH(Table1[[#Headers],[7516]], C286)), "Có", "Không")</f>
        <v>Không</v>
      </c>
    </row>
    <row r="287" spans="1:21" x14ac:dyDescent="0.3">
      <c r="A287" s="2" t="s">
        <v>313</v>
      </c>
      <c r="B287" s="1" t="s">
        <v>28</v>
      </c>
      <c r="C287" s="1" t="s">
        <v>326</v>
      </c>
      <c r="D287" s="1" t="str">
        <f t="shared" si="8"/>
        <v>Có</v>
      </c>
      <c r="E287" s="3" t="str">
        <f t="shared" si="9"/>
        <v>Không</v>
      </c>
      <c r="F287" s="1" t="str">
        <f>IF(ISNUMBER(SEARCH(Table1[[#Headers],[17080]], C287)), "Có", "Không")</f>
        <v>Có</v>
      </c>
      <c r="G287" s="1" t="str">
        <f>IF(ISNUMBER(SEARCH(Table1[[#Headers],[16202]], C287)), "Có", "Không")</f>
        <v>Có</v>
      </c>
      <c r="H287" t="str">
        <f>IF(ISNUMBER(SEARCH(Table1[[#Headers],[17421]], C287)), "Có", "Không")</f>
        <v>Có</v>
      </c>
      <c r="I287" t="str">
        <f>IF(ISNUMBER(SEARCH(Table1[[#Headers],[16336]], C287)), "Có", "Không")</f>
        <v>Có</v>
      </c>
      <c r="J287" t="str">
        <f>IF(ISNUMBER(SEARCH(Table1[[#Headers],[17397]], C287)), "Có", "Không")</f>
        <v>Có</v>
      </c>
      <c r="K287" t="str">
        <f>IF(ISNUMBER(SEARCH(Table1[[#Headers],[17428]], C287)), "Có", "Không")</f>
        <v>Không</v>
      </c>
      <c r="L287" t="str">
        <f>IF(ISNUMBER(SEARCH(Table1[[#Headers],[16573]], C287)), "Có", "Không")</f>
        <v>Không</v>
      </c>
      <c r="M287" t="str">
        <f>IF(ISNUMBER(SEARCH(Table1[[#Headers],[17419]], C287)), "Có", "Không")</f>
        <v>Không</v>
      </c>
      <c r="N287" t="str">
        <f>IF(ISNUMBER(SEARCH(Table1[[#Headers],[17008]], C287)), "Có", "Không")</f>
        <v>Không</v>
      </c>
      <c r="O287" t="str">
        <f>IF(ISNUMBER(SEARCH(Table1[[#Headers],[17280]], C287)), "Có", "Không")</f>
        <v>Có</v>
      </c>
      <c r="P287" t="str">
        <f>IF(ISNUMBER(SEARCH(Table1[[#Headers],[17455]], C287)), "Có", "Không")</f>
        <v>Có</v>
      </c>
      <c r="Q287" t="str">
        <f>IF(ISNUMBER(SEARCH(Table1[[#Headers],[17416]], C287)), "Có", "Không")</f>
        <v>Có</v>
      </c>
      <c r="R287" t="str">
        <f>IF(ISNUMBER(SEARCH(Table1[[#Headers],[11840]], C287)), "Có", "Không")</f>
        <v>Có</v>
      </c>
      <c r="S287" t="str">
        <f>IF(ISNUMBER(SEARCH(Table1[[#Headers],[14369]], C287)), "Có", "Không")</f>
        <v>Không</v>
      </c>
      <c r="T287" t="str">
        <f>IF(ISNUMBER(SEARCH(Table1[[#Headers],[17432]], C287)), "Có", "Không")</f>
        <v>Có</v>
      </c>
      <c r="U287" s="10" t="str">
        <f>IF(ISNUMBER(SEARCH(Table1[[#Headers],[7516]], C287)), "Có", "Không")</f>
        <v>Có</v>
      </c>
    </row>
    <row r="288" spans="1:21" x14ac:dyDescent="0.3">
      <c r="A288" s="2" t="s">
        <v>313</v>
      </c>
      <c r="B288" s="1" t="s">
        <v>30</v>
      </c>
      <c r="C288" s="1" t="s">
        <v>327</v>
      </c>
      <c r="D288" s="1" t="str">
        <f t="shared" si="8"/>
        <v>Có</v>
      </c>
      <c r="E288" s="3" t="str">
        <f t="shared" si="9"/>
        <v>Không</v>
      </c>
      <c r="F288" s="1" t="str">
        <f>IF(ISNUMBER(SEARCH(Table1[[#Headers],[17080]], C288)), "Có", "Không")</f>
        <v>Không</v>
      </c>
      <c r="G288" s="1" t="str">
        <f>IF(ISNUMBER(SEARCH(Table1[[#Headers],[16202]], C288)), "Có", "Không")</f>
        <v>Có</v>
      </c>
      <c r="H288" t="str">
        <f>IF(ISNUMBER(SEARCH(Table1[[#Headers],[17421]], C288)), "Có", "Không")</f>
        <v>Không</v>
      </c>
      <c r="I288" t="str">
        <f>IF(ISNUMBER(SEARCH(Table1[[#Headers],[16336]], C288)), "Có", "Không")</f>
        <v>Có</v>
      </c>
      <c r="J288" t="str">
        <f>IF(ISNUMBER(SEARCH(Table1[[#Headers],[17397]], C288)), "Có", "Không")</f>
        <v>Có</v>
      </c>
      <c r="K288" t="str">
        <f>IF(ISNUMBER(SEARCH(Table1[[#Headers],[17428]], C288)), "Có", "Không")</f>
        <v>Không</v>
      </c>
      <c r="L288" t="str">
        <f>IF(ISNUMBER(SEARCH(Table1[[#Headers],[16573]], C288)), "Có", "Không")</f>
        <v>Không</v>
      </c>
      <c r="M288" t="str">
        <f>IF(ISNUMBER(SEARCH(Table1[[#Headers],[17419]], C288)), "Có", "Không")</f>
        <v>Không</v>
      </c>
      <c r="N288" t="str">
        <f>IF(ISNUMBER(SEARCH(Table1[[#Headers],[17008]], C288)), "Có", "Không")</f>
        <v>Không</v>
      </c>
      <c r="O288" t="str">
        <f>IF(ISNUMBER(SEARCH(Table1[[#Headers],[17280]], C288)), "Có", "Không")</f>
        <v>Có</v>
      </c>
      <c r="P288" t="str">
        <f>IF(ISNUMBER(SEARCH(Table1[[#Headers],[17455]], C288)), "Có", "Không")</f>
        <v>Không</v>
      </c>
      <c r="Q288" t="str">
        <f>IF(ISNUMBER(SEARCH(Table1[[#Headers],[17416]], C288)), "Có", "Không")</f>
        <v>Không</v>
      </c>
      <c r="R288" t="str">
        <f>IF(ISNUMBER(SEARCH(Table1[[#Headers],[11840]], C288)), "Có", "Không")</f>
        <v>Không</v>
      </c>
      <c r="S288" t="str">
        <f>IF(ISNUMBER(SEARCH(Table1[[#Headers],[14369]], C288)), "Có", "Không")</f>
        <v>Không</v>
      </c>
      <c r="T288" t="str">
        <f>IF(ISNUMBER(SEARCH(Table1[[#Headers],[17432]], C288)), "Có", "Không")</f>
        <v>Không</v>
      </c>
      <c r="U288" s="10" t="str">
        <f>IF(ISNUMBER(SEARCH(Table1[[#Headers],[7516]], C288)), "Có", "Không")</f>
        <v>Không</v>
      </c>
    </row>
    <row r="289" spans="1:21" x14ac:dyDescent="0.3">
      <c r="A289" s="2" t="s">
        <v>313</v>
      </c>
      <c r="B289" s="1" t="s">
        <v>32</v>
      </c>
      <c r="C289" s="1" t="s">
        <v>328</v>
      </c>
      <c r="D289" s="1" t="str">
        <f t="shared" si="8"/>
        <v>Không</v>
      </c>
      <c r="E289" s="3" t="str">
        <f t="shared" si="9"/>
        <v>Không</v>
      </c>
      <c r="F289" s="1" t="str">
        <f>IF(ISNUMBER(SEARCH(Table1[[#Headers],[17080]], C289)), "Có", "Không")</f>
        <v>Không</v>
      </c>
      <c r="G289" s="1" t="str">
        <f>IF(ISNUMBER(SEARCH(Table1[[#Headers],[16202]], C289)), "Có", "Không")</f>
        <v>Không</v>
      </c>
      <c r="H289" t="str">
        <f>IF(ISNUMBER(SEARCH(Table1[[#Headers],[17421]], C289)), "Có", "Không")</f>
        <v>Không</v>
      </c>
      <c r="I289" t="str">
        <f>IF(ISNUMBER(SEARCH(Table1[[#Headers],[16336]], C289)), "Có", "Không")</f>
        <v>Có</v>
      </c>
      <c r="J289" t="str">
        <f>IF(ISNUMBER(SEARCH(Table1[[#Headers],[17397]], C289)), "Có", "Không")</f>
        <v>Không</v>
      </c>
      <c r="K289" t="str">
        <f>IF(ISNUMBER(SEARCH(Table1[[#Headers],[17428]], C289)), "Có", "Không")</f>
        <v>Không</v>
      </c>
      <c r="L289" t="str">
        <f>IF(ISNUMBER(SEARCH(Table1[[#Headers],[16573]], C289)), "Có", "Không")</f>
        <v>Không</v>
      </c>
      <c r="M289" t="str">
        <f>IF(ISNUMBER(SEARCH(Table1[[#Headers],[17419]], C289)), "Có", "Không")</f>
        <v>Không</v>
      </c>
      <c r="N289" t="str">
        <f>IF(ISNUMBER(SEARCH(Table1[[#Headers],[17008]], C289)), "Có", "Không")</f>
        <v>Không</v>
      </c>
      <c r="O289" t="str">
        <f>IF(ISNUMBER(SEARCH(Table1[[#Headers],[17280]], C289)), "Có", "Không")</f>
        <v>Có</v>
      </c>
      <c r="P289" t="str">
        <f>IF(ISNUMBER(SEARCH(Table1[[#Headers],[17455]], C289)), "Có", "Không")</f>
        <v>Không</v>
      </c>
      <c r="Q289" t="str">
        <f>IF(ISNUMBER(SEARCH(Table1[[#Headers],[17416]], C289)), "Có", "Không")</f>
        <v>Không</v>
      </c>
      <c r="R289" t="str">
        <f>IF(ISNUMBER(SEARCH(Table1[[#Headers],[11840]], C289)), "Có", "Không")</f>
        <v>Không</v>
      </c>
      <c r="S289" t="str">
        <f>IF(ISNUMBER(SEARCH(Table1[[#Headers],[14369]], C289)), "Có", "Không")</f>
        <v>Không</v>
      </c>
      <c r="T289" t="str">
        <f>IF(ISNUMBER(SEARCH(Table1[[#Headers],[17432]], C289)), "Có", "Không")</f>
        <v>Không</v>
      </c>
      <c r="U289" s="10" t="str">
        <f>IF(ISNUMBER(SEARCH(Table1[[#Headers],[7516]], C289)), "Có", "Không")</f>
        <v>Không</v>
      </c>
    </row>
    <row r="290" spans="1:21" x14ac:dyDescent="0.3">
      <c r="A290" s="2" t="s">
        <v>313</v>
      </c>
      <c r="B290" s="1" t="s">
        <v>34</v>
      </c>
      <c r="C290" s="1" t="s">
        <v>329</v>
      </c>
      <c r="D290" s="1" t="str">
        <f t="shared" si="8"/>
        <v>Có</v>
      </c>
      <c r="E290" s="3" t="str">
        <f t="shared" si="9"/>
        <v>Không</v>
      </c>
      <c r="F290" s="1" t="str">
        <f>IF(ISNUMBER(SEARCH(Table1[[#Headers],[17080]], C290)), "Có", "Không")</f>
        <v>Không</v>
      </c>
      <c r="G290" s="1" t="str">
        <f>IF(ISNUMBER(SEARCH(Table1[[#Headers],[16202]], C290)), "Có", "Không")</f>
        <v>Không</v>
      </c>
      <c r="H290" t="str">
        <f>IF(ISNUMBER(SEARCH(Table1[[#Headers],[17421]], C290)), "Có", "Không")</f>
        <v>Không</v>
      </c>
      <c r="I290" t="str">
        <f>IF(ISNUMBER(SEARCH(Table1[[#Headers],[16336]], C290)), "Có", "Không")</f>
        <v>Có</v>
      </c>
      <c r="J290" t="str">
        <f>IF(ISNUMBER(SEARCH(Table1[[#Headers],[17397]], C290)), "Có", "Không")</f>
        <v>Không</v>
      </c>
      <c r="K290" t="str">
        <f>IF(ISNUMBER(SEARCH(Table1[[#Headers],[17428]], C290)), "Có", "Không")</f>
        <v>Không</v>
      </c>
      <c r="L290" t="str">
        <f>IF(ISNUMBER(SEARCH(Table1[[#Headers],[16573]], C290)), "Có", "Không")</f>
        <v>Không</v>
      </c>
      <c r="M290" t="str">
        <f>IF(ISNUMBER(SEARCH(Table1[[#Headers],[17419]], C290)), "Có", "Không")</f>
        <v>Không</v>
      </c>
      <c r="N290" t="str">
        <f>IF(ISNUMBER(SEARCH(Table1[[#Headers],[17008]], C290)), "Có", "Không")</f>
        <v>Không</v>
      </c>
      <c r="O290" t="str">
        <f>IF(ISNUMBER(SEARCH(Table1[[#Headers],[17280]], C290)), "Có", "Không")</f>
        <v>Có</v>
      </c>
      <c r="P290" t="str">
        <f>IF(ISNUMBER(SEARCH(Table1[[#Headers],[17455]], C290)), "Có", "Không")</f>
        <v>Không</v>
      </c>
      <c r="Q290" t="str">
        <f>IF(ISNUMBER(SEARCH(Table1[[#Headers],[17416]], C290)), "Có", "Không")</f>
        <v>Không</v>
      </c>
      <c r="R290" t="str">
        <f>IF(ISNUMBER(SEARCH(Table1[[#Headers],[11840]], C290)), "Có", "Không")</f>
        <v>Không</v>
      </c>
      <c r="S290" t="str">
        <f>IF(ISNUMBER(SEARCH(Table1[[#Headers],[14369]], C290)), "Có", "Không")</f>
        <v>Không</v>
      </c>
      <c r="T290" t="str">
        <f>IF(ISNUMBER(SEARCH(Table1[[#Headers],[17432]], C290)), "Có", "Không")</f>
        <v>Không</v>
      </c>
      <c r="U290" s="10" t="str">
        <f>IF(ISNUMBER(SEARCH(Table1[[#Headers],[7516]], C290)), "Có", "Không")</f>
        <v>Không</v>
      </c>
    </row>
    <row r="291" spans="1:21" x14ac:dyDescent="0.3">
      <c r="A291" s="2" t="s">
        <v>313</v>
      </c>
      <c r="B291" s="1" t="s">
        <v>36</v>
      </c>
      <c r="C291" s="1" t="s">
        <v>330</v>
      </c>
      <c r="D291" s="1" t="str">
        <f t="shared" si="8"/>
        <v>Có</v>
      </c>
      <c r="E291" s="3" t="str">
        <f t="shared" si="9"/>
        <v>Không</v>
      </c>
      <c r="F291" s="1" t="str">
        <f>IF(ISNUMBER(SEARCH(Table1[[#Headers],[17080]], C291)), "Có", "Không")</f>
        <v>Không</v>
      </c>
      <c r="G291" s="1" t="str">
        <f>IF(ISNUMBER(SEARCH(Table1[[#Headers],[16202]], C291)), "Có", "Không")</f>
        <v>Không</v>
      </c>
      <c r="H291" t="str">
        <f>IF(ISNUMBER(SEARCH(Table1[[#Headers],[17421]], C291)), "Có", "Không")</f>
        <v>Không</v>
      </c>
      <c r="I291" t="str">
        <f>IF(ISNUMBER(SEARCH(Table1[[#Headers],[16336]], C291)), "Có", "Không")</f>
        <v>Không</v>
      </c>
      <c r="J291" t="str">
        <f>IF(ISNUMBER(SEARCH(Table1[[#Headers],[17397]], C291)), "Có", "Không")</f>
        <v>Không</v>
      </c>
      <c r="K291" t="str">
        <f>IF(ISNUMBER(SEARCH(Table1[[#Headers],[17428]], C291)), "Có", "Không")</f>
        <v>Không</v>
      </c>
      <c r="L291" t="str">
        <f>IF(ISNUMBER(SEARCH(Table1[[#Headers],[16573]], C291)), "Có", "Không")</f>
        <v>Không</v>
      </c>
      <c r="M291" t="str">
        <f>IF(ISNUMBER(SEARCH(Table1[[#Headers],[17419]], C291)), "Có", "Không")</f>
        <v>Không</v>
      </c>
      <c r="N291" t="str">
        <f>IF(ISNUMBER(SEARCH(Table1[[#Headers],[17008]], C291)), "Có", "Không")</f>
        <v>Không</v>
      </c>
      <c r="O291" t="str">
        <f>IF(ISNUMBER(SEARCH(Table1[[#Headers],[17280]], C291)), "Có", "Không")</f>
        <v>Có</v>
      </c>
      <c r="P291" t="str">
        <f>IF(ISNUMBER(SEARCH(Table1[[#Headers],[17455]], C291)), "Có", "Không")</f>
        <v>Không</v>
      </c>
      <c r="Q291" t="str">
        <f>IF(ISNUMBER(SEARCH(Table1[[#Headers],[17416]], C291)), "Có", "Không")</f>
        <v>Không</v>
      </c>
      <c r="R291" t="str">
        <f>IF(ISNUMBER(SEARCH(Table1[[#Headers],[11840]], C291)), "Có", "Không")</f>
        <v>Không</v>
      </c>
      <c r="S291" t="str">
        <f>IF(ISNUMBER(SEARCH(Table1[[#Headers],[14369]], C291)), "Có", "Không")</f>
        <v>Không</v>
      </c>
      <c r="T291" t="str">
        <f>IF(ISNUMBER(SEARCH(Table1[[#Headers],[17432]], C291)), "Có", "Không")</f>
        <v>Không</v>
      </c>
      <c r="U291" s="10" t="str">
        <f>IF(ISNUMBER(SEARCH(Table1[[#Headers],[7516]], C291)), "Có", "Không")</f>
        <v>Không</v>
      </c>
    </row>
    <row r="292" spans="1:21" x14ac:dyDescent="0.3">
      <c r="A292" s="2" t="s">
        <v>313</v>
      </c>
      <c r="B292" s="1" t="s">
        <v>38</v>
      </c>
      <c r="C292" s="1" t="s">
        <v>331</v>
      </c>
      <c r="D292" s="1" t="str">
        <f t="shared" si="8"/>
        <v>Không</v>
      </c>
      <c r="E292" s="3" t="str">
        <f t="shared" si="9"/>
        <v>Không</v>
      </c>
      <c r="F292" s="1" t="str">
        <f>IF(ISNUMBER(SEARCH(Table1[[#Headers],[17080]], C292)), "Có", "Không")</f>
        <v>Không</v>
      </c>
      <c r="G292" s="1" t="str">
        <f>IF(ISNUMBER(SEARCH(Table1[[#Headers],[16202]], C292)), "Có", "Không")</f>
        <v>Không</v>
      </c>
      <c r="H292" t="str">
        <f>IF(ISNUMBER(SEARCH(Table1[[#Headers],[17421]], C292)), "Có", "Không")</f>
        <v>Không</v>
      </c>
      <c r="I292" t="str">
        <f>IF(ISNUMBER(SEARCH(Table1[[#Headers],[16336]], C292)), "Có", "Không")</f>
        <v>Có</v>
      </c>
      <c r="J292" t="str">
        <f>IF(ISNUMBER(SEARCH(Table1[[#Headers],[17397]], C292)), "Có", "Không")</f>
        <v>Không</v>
      </c>
      <c r="K292" t="str">
        <f>IF(ISNUMBER(SEARCH(Table1[[#Headers],[17428]], C292)), "Có", "Không")</f>
        <v>Không</v>
      </c>
      <c r="L292" t="str">
        <f>IF(ISNUMBER(SEARCH(Table1[[#Headers],[16573]], C292)), "Có", "Không")</f>
        <v>Không</v>
      </c>
      <c r="M292" t="str">
        <f>IF(ISNUMBER(SEARCH(Table1[[#Headers],[17419]], C292)), "Có", "Không")</f>
        <v>Không</v>
      </c>
      <c r="N292" t="str">
        <f>IF(ISNUMBER(SEARCH(Table1[[#Headers],[17008]], C292)), "Có", "Không")</f>
        <v>Không</v>
      </c>
      <c r="O292" t="str">
        <f>IF(ISNUMBER(SEARCH(Table1[[#Headers],[17280]], C292)), "Có", "Không")</f>
        <v>Có</v>
      </c>
      <c r="P292" t="str">
        <f>IF(ISNUMBER(SEARCH(Table1[[#Headers],[17455]], C292)), "Có", "Không")</f>
        <v>Không</v>
      </c>
      <c r="Q292" t="str">
        <f>IF(ISNUMBER(SEARCH(Table1[[#Headers],[17416]], C292)), "Có", "Không")</f>
        <v>Không</v>
      </c>
      <c r="R292" t="str">
        <f>IF(ISNUMBER(SEARCH(Table1[[#Headers],[11840]], C292)), "Có", "Không")</f>
        <v>Không</v>
      </c>
      <c r="S292" t="str">
        <f>IF(ISNUMBER(SEARCH(Table1[[#Headers],[14369]], C292)), "Có", "Không")</f>
        <v>Không</v>
      </c>
      <c r="T292" t="str">
        <f>IF(ISNUMBER(SEARCH(Table1[[#Headers],[17432]], C292)), "Có", "Không")</f>
        <v>Không</v>
      </c>
      <c r="U292" s="10" t="str">
        <f>IF(ISNUMBER(SEARCH(Table1[[#Headers],[7516]], C292)), "Có", "Không")</f>
        <v>Không</v>
      </c>
    </row>
    <row r="293" spans="1:21" x14ac:dyDescent="0.3">
      <c r="A293" s="2" t="s">
        <v>313</v>
      </c>
      <c r="B293" s="1" t="s">
        <v>40</v>
      </c>
      <c r="C293" s="1" t="s">
        <v>332</v>
      </c>
      <c r="D293" s="1" t="str">
        <f t="shared" si="8"/>
        <v>Không</v>
      </c>
      <c r="E293" s="3" t="str">
        <f t="shared" si="9"/>
        <v>Không</v>
      </c>
      <c r="F293" s="1" t="str">
        <f>IF(ISNUMBER(SEARCH(Table1[[#Headers],[17080]], C293)), "Có", "Không")</f>
        <v>Không</v>
      </c>
      <c r="G293" s="1" t="str">
        <f>IF(ISNUMBER(SEARCH(Table1[[#Headers],[16202]], C293)), "Có", "Không")</f>
        <v>Có</v>
      </c>
      <c r="H293" t="str">
        <f>IF(ISNUMBER(SEARCH(Table1[[#Headers],[17421]], C293)), "Có", "Không")</f>
        <v>Không</v>
      </c>
      <c r="I293" t="str">
        <f>IF(ISNUMBER(SEARCH(Table1[[#Headers],[16336]], C293)), "Có", "Không")</f>
        <v>Có</v>
      </c>
      <c r="J293" t="str">
        <f>IF(ISNUMBER(SEARCH(Table1[[#Headers],[17397]], C293)), "Có", "Không")</f>
        <v>Không</v>
      </c>
      <c r="K293" t="str">
        <f>IF(ISNUMBER(SEARCH(Table1[[#Headers],[17428]], C293)), "Có", "Không")</f>
        <v>Không</v>
      </c>
      <c r="L293" t="str">
        <f>IF(ISNUMBER(SEARCH(Table1[[#Headers],[16573]], C293)), "Có", "Không")</f>
        <v>Không</v>
      </c>
      <c r="M293" t="str">
        <f>IF(ISNUMBER(SEARCH(Table1[[#Headers],[17419]], C293)), "Có", "Không")</f>
        <v>Không</v>
      </c>
      <c r="N293" t="str">
        <f>IF(ISNUMBER(SEARCH(Table1[[#Headers],[17008]], C293)), "Có", "Không")</f>
        <v>Không</v>
      </c>
      <c r="O293" t="str">
        <f>IF(ISNUMBER(SEARCH(Table1[[#Headers],[17280]], C293)), "Có", "Không")</f>
        <v>Có</v>
      </c>
      <c r="P293" t="str">
        <f>IF(ISNUMBER(SEARCH(Table1[[#Headers],[17455]], C293)), "Có", "Không")</f>
        <v>Không</v>
      </c>
      <c r="Q293" t="str">
        <f>IF(ISNUMBER(SEARCH(Table1[[#Headers],[17416]], C293)), "Có", "Không")</f>
        <v>Không</v>
      </c>
      <c r="R293" t="str">
        <f>IF(ISNUMBER(SEARCH(Table1[[#Headers],[11840]], C293)), "Có", "Không")</f>
        <v>Không</v>
      </c>
      <c r="S293" t="str">
        <f>IF(ISNUMBER(SEARCH(Table1[[#Headers],[14369]], C293)), "Có", "Không")</f>
        <v>Không</v>
      </c>
      <c r="T293" t="str">
        <f>IF(ISNUMBER(SEARCH(Table1[[#Headers],[17432]], C293)), "Có", "Không")</f>
        <v>Không</v>
      </c>
      <c r="U293" s="10" t="str">
        <f>IF(ISNUMBER(SEARCH(Table1[[#Headers],[7516]], C293)), "Có", "Không")</f>
        <v>Không</v>
      </c>
    </row>
    <row r="294" spans="1:21" x14ac:dyDescent="0.3">
      <c r="A294" s="2" t="s">
        <v>313</v>
      </c>
      <c r="B294" s="1" t="s">
        <v>42</v>
      </c>
      <c r="C294" s="1" t="s">
        <v>333</v>
      </c>
      <c r="D294" s="1" t="str">
        <f t="shared" si="8"/>
        <v>Không</v>
      </c>
      <c r="E294" s="3" t="str">
        <f t="shared" si="9"/>
        <v>Không</v>
      </c>
      <c r="F294" s="1" t="str">
        <f>IF(ISNUMBER(SEARCH(Table1[[#Headers],[17080]], C294)), "Có", "Không")</f>
        <v>Không</v>
      </c>
      <c r="G294" s="1" t="str">
        <f>IF(ISNUMBER(SEARCH(Table1[[#Headers],[16202]], C294)), "Có", "Không")</f>
        <v>Có</v>
      </c>
      <c r="H294" t="str">
        <f>IF(ISNUMBER(SEARCH(Table1[[#Headers],[17421]], C294)), "Có", "Không")</f>
        <v>Không</v>
      </c>
      <c r="I294" t="str">
        <f>IF(ISNUMBER(SEARCH(Table1[[#Headers],[16336]], C294)), "Có", "Không")</f>
        <v>Có</v>
      </c>
      <c r="J294" t="str">
        <f>IF(ISNUMBER(SEARCH(Table1[[#Headers],[17397]], C294)), "Có", "Không")</f>
        <v>Không</v>
      </c>
      <c r="K294" t="str">
        <f>IF(ISNUMBER(SEARCH(Table1[[#Headers],[17428]], C294)), "Có", "Không")</f>
        <v>Không</v>
      </c>
      <c r="L294" t="str">
        <f>IF(ISNUMBER(SEARCH(Table1[[#Headers],[16573]], C294)), "Có", "Không")</f>
        <v>Không</v>
      </c>
      <c r="M294" t="str">
        <f>IF(ISNUMBER(SEARCH(Table1[[#Headers],[17419]], C294)), "Có", "Không")</f>
        <v>Không</v>
      </c>
      <c r="N294" t="str">
        <f>IF(ISNUMBER(SEARCH(Table1[[#Headers],[17008]], C294)), "Có", "Không")</f>
        <v>Không</v>
      </c>
      <c r="O294" t="str">
        <f>IF(ISNUMBER(SEARCH(Table1[[#Headers],[17280]], C294)), "Có", "Không")</f>
        <v>Có</v>
      </c>
      <c r="P294" t="str">
        <f>IF(ISNUMBER(SEARCH(Table1[[#Headers],[17455]], C294)), "Có", "Không")</f>
        <v>Không</v>
      </c>
      <c r="Q294" t="str">
        <f>IF(ISNUMBER(SEARCH(Table1[[#Headers],[17416]], C294)), "Có", "Không")</f>
        <v>Không</v>
      </c>
      <c r="R294" t="str">
        <f>IF(ISNUMBER(SEARCH(Table1[[#Headers],[11840]], C294)), "Có", "Không")</f>
        <v>Không</v>
      </c>
      <c r="S294" t="str">
        <f>IF(ISNUMBER(SEARCH(Table1[[#Headers],[14369]], C294)), "Có", "Không")</f>
        <v>Không</v>
      </c>
      <c r="T294" t="str">
        <f>IF(ISNUMBER(SEARCH(Table1[[#Headers],[17432]], C294)), "Có", "Không")</f>
        <v>Không</v>
      </c>
      <c r="U294" s="10" t="str">
        <f>IF(ISNUMBER(SEARCH(Table1[[#Headers],[7516]], C294)), "Có", "Không")</f>
        <v>Không</v>
      </c>
    </row>
    <row r="295" spans="1:21" x14ac:dyDescent="0.3">
      <c r="A295" s="2" t="s">
        <v>313</v>
      </c>
      <c r="B295" s="1" t="s">
        <v>44</v>
      </c>
      <c r="C295" s="1" t="s">
        <v>334</v>
      </c>
      <c r="D295" s="1" t="str">
        <f t="shared" si="8"/>
        <v>Không</v>
      </c>
      <c r="E295" s="3" t="str">
        <f t="shared" si="9"/>
        <v>Không</v>
      </c>
      <c r="F295" s="1" t="str">
        <f>IF(ISNUMBER(SEARCH(Table1[[#Headers],[17080]], C295)), "Có", "Không")</f>
        <v>Không</v>
      </c>
      <c r="G295" s="1" t="str">
        <f>IF(ISNUMBER(SEARCH(Table1[[#Headers],[16202]], C295)), "Có", "Không")</f>
        <v>Có</v>
      </c>
      <c r="H295" t="str">
        <f>IF(ISNUMBER(SEARCH(Table1[[#Headers],[17421]], C295)), "Có", "Không")</f>
        <v>Không</v>
      </c>
      <c r="I295" t="str">
        <f>IF(ISNUMBER(SEARCH(Table1[[#Headers],[16336]], C295)), "Có", "Không")</f>
        <v>Có</v>
      </c>
      <c r="J295" t="str">
        <f>IF(ISNUMBER(SEARCH(Table1[[#Headers],[17397]], C295)), "Có", "Không")</f>
        <v>Có</v>
      </c>
      <c r="K295" t="str">
        <f>IF(ISNUMBER(SEARCH(Table1[[#Headers],[17428]], C295)), "Có", "Không")</f>
        <v>Không</v>
      </c>
      <c r="L295" t="str">
        <f>IF(ISNUMBER(SEARCH(Table1[[#Headers],[16573]], C295)), "Có", "Không")</f>
        <v>Không</v>
      </c>
      <c r="M295" t="str">
        <f>IF(ISNUMBER(SEARCH(Table1[[#Headers],[17419]], C295)), "Có", "Không")</f>
        <v>Không</v>
      </c>
      <c r="N295" t="str">
        <f>IF(ISNUMBER(SEARCH(Table1[[#Headers],[17008]], C295)), "Có", "Không")</f>
        <v>Không</v>
      </c>
      <c r="O295" t="str">
        <f>IF(ISNUMBER(SEARCH(Table1[[#Headers],[17280]], C295)), "Có", "Không")</f>
        <v>Không</v>
      </c>
      <c r="P295" t="str">
        <f>IF(ISNUMBER(SEARCH(Table1[[#Headers],[17455]], C295)), "Có", "Không")</f>
        <v>Không</v>
      </c>
      <c r="Q295" t="str">
        <f>IF(ISNUMBER(SEARCH(Table1[[#Headers],[17416]], C295)), "Có", "Không")</f>
        <v>Không</v>
      </c>
      <c r="R295" t="str">
        <f>IF(ISNUMBER(SEARCH(Table1[[#Headers],[11840]], C295)), "Có", "Không")</f>
        <v>Không</v>
      </c>
      <c r="S295" t="str">
        <f>IF(ISNUMBER(SEARCH(Table1[[#Headers],[14369]], C295)), "Có", "Không")</f>
        <v>Không</v>
      </c>
      <c r="T295" t="str">
        <f>IF(ISNUMBER(SEARCH(Table1[[#Headers],[17432]], C295)), "Có", "Không")</f>
        <v>Không</v>
      </c>
      <c r="U295" s="10" t="str">
        <f>IF(ISNUMBER(SEARCH(Table1[[#Headers],[7516]], C295)), "Có", "Không")</f>
        <v>Không</v>
      </c>
    </row>
    <row r="296" spans="1:21" x14ac:dyDescent="0.3">
      <c r="A296" s="2" t="s">
        <v>313</v>
      </c>
      <c r="B296" s="1" t="s">
        <v>46</v>
      </c>
      <c r="C296" s="1" t="s">
        <v>335</v>
      </c>
      <c r="D296" s="1" t="str">
        <f t="shared" si="8"/>
        <v>Không</v>
      </c>
      <c r="E296" s="3" t="str">
        <f t="shared" si="9"/>
        <v>Không</v>
      </c>
      <c r="F296" s="1" t="str">
        <f>IF(ISNUMBER(SEARCH(Table1[[#Headers],[17080]], C296)), "Có", "Không")</f>
        <v>Không</v>
      </c>
      <c r="G296" s="1" t="str">
        <f>IF(ISNUMBER(SEARCH(Table1[[#Headers],[16202]], C296)), "Có", "Không")</f>
        <v>Có</v>
      </c>
      <c r="H296" t="str">
        <f>IF(ISNUMBER(SEARCH(Table1[[#Headers],[17421]], C296)), "Có", "Không")</f>
        <v>Không</v>
      </c>
      <c r="I296" t="str">
        <f>IF(ISNUMBER(SEARCH(Table1[[#Headers],[16336]], C296)), "Có", "Không")</f>
        <v>Có</v>
      </c>
      <c r="J296" t="str">
        <f>IF(ISNUMBER(SEARCH(Table1[[#Headers],[17397]], C296)), "Có", "Không")</f>
        <v>Không</v>
      </c>
      <c r="K296" t="str">
        <f>IF(ISNUMBER(SEARCH(Table1[[#Headers],[17428]], C296)), "Có", "Không")</f>
        <v>Không</v>
      </c>
      <c r="L296" t="str">
        <f>IF(ISNUMBER(SEARCH(Table1[[#Headers],[16573]], C296)), "Có", "Không")</f>
        <v>Không</v>
      </c>
      <c r="M296" t="str">
        <f>IF(ISNUMBER(SEARCH(Table1[[#Headers],[17419]], C296)), "Có", "Không")</f>
        <v>Không</v>
      </c>
      <c r="N296" t="str">
        <f>IF(ISNUMBER(SEARCH(Table1[[#Headers],[17008]], C296)), "Có", "Không")</f>
        <v>Không</v>
      </c>
      <c r="O296" t="str">
        <f>IF(ISNUMBER(SEARCH(Table1[[#Headers],[17280]], C296)), "Có", "Không")</f>
        <v>Có</v>
      </c>
      <c r="P296" t="str">
        <f>IF(ISNUMBER(SEARCH(Table1[[#Headers],[17455]], C296)), "Có", "Không")</f>
        <v>Không</v>
      </c>
      <c r="Q296" t="str">
        <f>IF(ISNUMBER(SEARCH(Table1[[#Headers],[17416]], C296)), "Có", "Không")</f>
        <v>Không</v>
      </c>
      <c r="R296" t="str">
        <f>IF(ISNUMBER(SEARCH(Table1[[#Headers],[11840]], C296)), "Có", "Không")</f>
        <v>Không</v>
      </c>
      <c r="S296" t="str">
        <f>IF(ISNUMBER(SEARCH(Table1[[#Headers],[14369]], C296)), "Có", "Không")</f>
        <v>Không</v>
      </c>
      <c r="T296" t="str">
        <f>IF(ISNUMBER(SEARCH(Table1[[#Headers],[17432]], C296)), "Có", "Không")</f>
        <v>Không</v>
      </c>
      <c r="U296" s="10" t="str">
        <f>IF(ISNUMBER(SEARCH(Table1[[#Headers],[7516]], C296)), "Có", "Không")</f>
        <v>Không</v>
      </c>
    </row>
    <row r="297" spans="1:21" x14ac:dyDescent="0.3">
      <c r="A297" s="2" t="s">
        <v>313</v>
      </c>
      <c r="B297" s="1" t="s">
        <v>52</v>
      </c>
      <c r="C297" s="1">
        <v>11840</v>
      </c>
      <c r="D297" s="1" t="str">
        <f t="shared" si="8"/>
        <v>Không</v>
      </c>
      <c r="E297" s="3" t="str">
        <f t="shared" si="9"/>
        <v>Không</v>
      </c>
      <c r="F297" s="1" t="str">
        <f>IF(ISNUMBER(SEARCH(Table1[[#Headers],[17080]], C297)), "Có", "Không")</f>
        <v>Không</v>
      </c>
      <c r="G297" s="1" t="str">
        <f>IF(ISNUMBER(SEARCH(Table1[[#Headers],[16202]], C297)), "Có", "Không")</f>
        <v>Không</v>
      </c>
      <c r="H297" t="str">
        <f>IF(ISNUMBER(SEARCH(Table1[[#Headers],[17421]], C297)), "Có", "Không")</f>
        <v>Không</v>
      </c>
      <c r="I297" t="str">
        <f>IF(ISNUMBER(SEARCH(Table1[[#Headers],[16336]], C297)), "Có", "Không")</f>
        <v>Không</v>
      </c>
      <c r="J297" t="str">
        <f>IF(ISNUMBER(SEARCH(Table1[[#Headers],[17397]], C297)), "Có", "Không")</f>
        <v>Không</v>
      </c>
      <c r="K297" t="str">
        <f>IF(ISNUMBER(SEARCH(Table1[[#Headers],[17428]], C297)), "Có", "Không")</f>
        <v>Không</v>
      </c>
      <c r="L297" t="str">
        <f>IF(ISNUMBER(SEARCH(Table1[[#Headers],[16573]], C297)), "Có", "Không")</f>
        <v>Không</v>
      </c>
      <c r="M297" t="str">
        <f>IF(ISNUMBER(SEARCH(Table1[[#Headers],[17419]], C297)), "Có", "Không")</f>
        <v>Không</v>
      </c>
      <c r="N297" t="str">
        <f>IF(ISNUMBER(SEARCH(Table1[[#Headers],[17008]], C297)), "Có", "Không")</f>
        <v>Không</v>
      </c>
      <c r="O297" t="str">
        <f>IF(ISNUMBER(SEARCH(Table1[[#Headers],[17280]], C297)), "Có", "Không")</f>
        <v>Không</v>
      </c>
      <c r="P297" t="str">
        <f>IF(ISNUMBER(SEARCH(Table1[[#Headers],[17455]], C297)), "Có", "Không")</f>
        <v>Không</v>
      </c>
      <c r="Q297" t="str">
        <f>IF(ISNUMBER(SEARCH(Table1[[#Headers],[17416]], C297)), "Có", "Không")</f>
        <v>Không</v>
      </c>
      <c r="R297" t="str">
        <f>IF(ISNUMBER(SEARCH(Table1[[#Headers],[11840]], C297)), "Có", "Không")</f>
        <v>Có</v>
      </c>
      <c r="S297" t="str">
        <f>IF(ISNUMBER(SEARCH(Table1[[#Headers],[14369]], C297)), "Có", "Không")</f>
        <v>Không</v>
      </c>
      <c r="T297" t="str">
        <f>IF(ISNUMBER(SEARCH(Table1[[#Headers],[17432]], C297)), "Có", "Không")</f>
        <v>Không</v>
      </c>
      <c r="U297" s="10" t="str">
        <f>IF(ISNUMBER(SEARCH(Table1[[#Headers],[7516]], C297)), "Có", "Không")</f>
        <v>Không</v>
      </c>
    </row>
    <row r="298" spans="1:21" x14ac:dyDescent="0.3">
      <c r="A298" s="2" t="s">
        <v>313</v>
      </c>
      <c r="B298" s="1" t="s">
        <v>287</v>
      </c>
      <c r="C298" s="1">
        <v>3268</v>
      </c>
      <c r="D298" s="1" t="str">
        <f t="shared" si="8"/>
        <v>Không</v>
      </c>
      <c r="E298" s="3" t="str">
        <f t="shared" si="9"/>
        <v>Không</v>
      </c>
      <c r="F298" s="1" t="str">
        <f>IF(ISNUMBER(SEARCH(Table1[[#Headers],[17080]], C298)), "Có", "Không")</f>
        <v>Không</v>
      </c>
      <c r="G298" s="1" t="str">
        <f>IF(ISNUMBER(SEARCH(Table1[[#Headers],[16202]], C298)), "Có", "Không")</f>
        <v>Không</v>
      </c>
      <c r="H298" t="str">
        <f>IF(ISNUMBER(SEARCH(Table1[[#Headers],[17421]], C298)), "Có", "Không")</f>
        <v>Không</v>
      </c>
      <c r="I298" t="str">
        <f>IF(ISNUMBER(SEARCH(Table1[[#Headers],[16336]], C298)), "Có", "Không")</f>
        <v>Không</v>
      </c>
      <c r="J298" t="str">
        <f>IF(ISNUMBER(SEARCH(Table1[[#Headers],[17397]], C298)), "Có", "Không")</f>
        <v>Không</v>
      </c>
      <c r="K298" t="str">
        <f>IF(ISNUMBER(SEARCH(Table1[[#Headers],[17428]], C298)), "Có", "Không")</f>
        <v>Không</v>
      </c>
      <c r="L298" t="str">
        <f>IF(ISNUMBER(SEARCH(Table1[[#Headers],[16573]], C298)), "Có", "Không")</f>
        <v>Không</v>
      </c>
      <c r="M298" t="str">
        <f>IF(ISNUMBER(SEARCH(Table1[[#Headers],[17419]], C298)), "Có", "Không")</f>
        <v>Không</v>
      </c>
      <c r="N298" t="str">
        <f>IF(ISNUMBER(SEARCH(Table1[[#Headers],[17008]], C298)), "Có", "Không")</f>
        <v>Không</v>
      </c>
      <c r="O298" t="str">
        <f>IF(ISNUMBER(SEARCH(Table1[[#Headers],[17280]], C298)), "Có", "Không")</f>
        <v>Không</v>
      </c>
      <c r="P298" t="str">
        <f>IF(ISNUMBER(SEARCH(Table1[[#Headers],[17455]], C298)), "Có", "Không")</f>
        <v>Không</v>
      </c>
      <c r="Q298" t="str">
        <f>IF(ISNUMBER(SEARCH(Table1[[#Headers],[17416]], C298)), "Có", "Không")</f>
        <v>Không</v>
      </c>
      <c r="R298" t="str">
        <f>IF(ISNUMBER(SEARCH(Table1[[#Headers],[11840]], C298)), "Có", "Không")</f>
        <v>Không</v>
      </c>
      <c r="S298" t="str">
        <f>IF(ISNUMBER(SEARCH(Table1[[#Headers],[14369]], C298)), "Có", "Không")</f>
        <v>Không</v>
      </c>
      <c r="T298" t="str">
        <f>IF(ISNUMBER(SEARCH(Table1[[#Headers],[17432]], C298)), "Có", "Không")</f>
        <v>Không</v>
      </c>
      <c r="U298" s="10" t="str">
        <f>IF(ISNUMBER(SEARCH(Table1[[#Headers],[7516]], C298)), "Có", "Không")</f>
        <v>Không</v>
      </c>
    </row>
    <row r="299" spans="1:21" x14ac:dyDescent="0.3">
      <c r="A299" s="2" t="s">
        <v>313</v>
      </c>
      <c r="B299" s="1" t="s">
        <v>133</v>
      </c>
      <c r="C299" s="1" t="s">
        <v>336</v>
      </c>
      <c r="D299" s="1" t="str">
        <f t="shared" si="8"/>
        <v>Không</v>
      </c>
      <c r="E299" s="3" t="str">
        <f t="shared" si="9"/>
        <v>Không</v>
      </c>
      <c r="F299" s="1" t="str">
        <f>IF(ISNUMBER(SEARCH(Table1[[#Headers],[17080]], C299)), "Có", "Không")</f>
        <v>Không</v>
      </c>
      <c r="G299" s="1" t="str">
        <f>IF(ISNUMBER(SEARCH(Table1[[#Headers],[16202]], C299)), "Có", "Không")</f>
        <v>Không</v>
      </c>
      <c r="H299" t="str">
        <f>IF(ISNUMBER(SEARCH(Table1[[#Headers],[17421]], C299)), "Có", "Không")</f>
        <v>Không</v>
      </c>
      <c r="I299" t="str">
        <f>IF(ISNUMBER(SEARCH(Table1[[#Headers],[16336]], C299)), "Có", "Không")</f>
        <v>Không</v>
      </c>
      <c r="J299" t="str">
        <f>IF(ISNUMBER(SEARCH(Table1[[#Headers],[17397]], C299)), "Có", "Không")</f>
        <v>Không</v>
      </c>
      <c r="K299" t="str">
        <f>IF(ISNUMBER(SEARCH(Table1[[#Headers],[17428]], C299)), "Có", "Không")</f>
        <v>Không</v>
      </c>
      <c r="L299" t="str">
        <f>IF(ISNUMBER(SEARCH(Table1[[#Headers],[16573]], C299)), "Có", "Không")</f>
        <v>Không</v>
      </c>
      <c r="M299" t="str">
        <f>IF(ISNUMBER(SEARCH(Table1[[#Headers],[17419]], C299)), "Có", "Không")</f>
        <v>Không</v>
      </c>
      <c r="N299" t="str">
        <f>IF(ISNUMBER(SEARCH(Table1[[#Headers],[17008]], C299)), "Có", "Không")</f>
        <v>Không</v>
      </c>
      <c r="O299" t="str">
        <f>IF(ISNUMBER(SEARCH(Table1[[#Headers],[17280]], C299)), "Có", "Không")</f>
        <v>Không</v>
      </c>
      <c r="P299" t="str">
        <f>IF(ISNUMBER(SEARCH(Table1[[#Headers],[17455]], C299)), "Có", "Không")</f>
        <v>Không</v>
      </c>
      <c r="Q299" t="str">
        <f>IF(ISNUMBER(SEARCH(Table1[[#Headers],[17416]], C299)), "Có", "Không")</f>
        <v>Không</v>
      </c>
      <c r="R299" t="str">
        <f>IF(ISNUMBER(SEARCH(Table1[[#Headers],[11840]], C299)), "Có", "Không")</f>
        <v>Có</v>
      </c>
      <c r="S299" t="str">
        <f>IF(ISNUMBER(SEARCH(Table1[[#Headers],[14369]], C299)), "Có", "Không")</f>
        <v>Không</v>
      </c>
      <c r="T299" t="str">
        <f>IF(ISNUMBER(SEARCH(Table1[[#Headers],[17432]], C299)), "Có", "Không")</f>
        <v>Không</v>
      </c>
      <c r="U299" s="10" t="str">
        <f>IF(ISNUMBER(SEARCH(Table1[[#Headers],[7516]], C299)), "Có", "Không")</f>
        <v>Không</v>
      </c>
    </row>
    <row r="300" spans="1:21" x14ac:dyDescent="0.3">
      <c r="A300" s="2" t="s">
        <v>313</v>
      </c>
      <c r="B300" s="1" t="s">
        <v>54</v>
      </c>
      <c r="C300" s="1">
        <v>12670</v>
      </c>
      <c r="D300" s="1" t="str">
        <f t="shared" si="8"/>
        <v>Không</v>
      </c>
      <c r="E300" s="3" t="str">
        <f t="shared" si="9"/>
        <v>Không</v>
      </c>
      <c r="F300" s="1" t="str">
        <f>IF(ISNUMBER(SEARCH(Table1[[#Headers],[17080]], C300)), "Có", "Không")</f>
        <v>Không</v>
      </c>
      <c r="G300" s="1" t="str">
        <f>IF(ISNUMBER(SEARCH(Table1[[#Headers],[16202]], C300)), "Có", "Không")</f>
        <v>Không</v>
      </c>
      <c r="H300" t="str">
        <f>IF(ISNUMBER(SEARCH(Table1[[#Headers],[17421]], C300)), "Có", "Không")</f>
        <v>Không</v>
      </c>
      <c r="I300" t="str">
        <f>IF(ISNUMBER(SEARCH(Table1[[#Headers],[16336]], C300)), "Có", "Không")</f>
        <v>Không</v>
      </c>
      <c r="J300" t="str">
        <f>IF(ISNUMBER(SEARCH(Table1[[#Headers],[17397]], C300)), "Có", "Không")</f>
        <v>Không</v>
      </c>
      <c r="K300" t="str">
        <f>IF(ISNUMBER(SEARCH(Table1[[#Headers],[17428]], C300)), "Có", "Không")</f>
        <v>Không</v>
      </c>
      <c r="L300" t="str">
        <f>IF(ISNUMBER(SEARCH(Table1[[#Headers],[16573]], C300)), "Có", "Không")</f>
        <v>Không</v>
      </c>
      <c r="M300" t="str">
        <f>IF(ISNUMBER(SEARCH(Table1[[#Headers],[17419]], C300)), "Có", "Không")</f>
        <v>Không</v>
      </c>
      <c r="N300" t="str">
        <f>IF(ISNUMBER(SEARCH(Table1[[#Headers],[17008]], C300)), "Có", "Không")</f>
        <v>Không</v>
      </c>
      <c r="O300" t="str">
        <f>IF(ISNUMBER(SEARCH(Table1[[#Headers],[17280]], C300)), "Có", "Không")</f>
        <v>Không</v>
      </c>
      <c r="P300" t="str">
        <f>IF(ISNUMBER(SEARCH(Table1[[#Headers],[17455]], C300)), "Có", "Không")</f>
        <v>Không</v>
      </c>
      <c r="Q300" t="str">
        <f>IF(ISNUMBER(SEARCH(Table1[[#Headers],[17416]], C300)), "Có", "Không")</f>
        <v>Không</v>
      </c>
      <c r="R300" t="str">
        <f>IF(ISNUMBER(SEARCH(Table1[[#Headers],[11840]], C300)), "Có", "Không")</f>
        <v>Không</v>
      </c>
      <c r="S300" t="str">
        <f>IF(ISNUMBER(SEARCH(Table1[[#Headers],[14369]], C300)), "Có", "Không")</f>
        <v>Không</v>
      </c>
      <c r="T300" t="str">
        <f>IF(ISNUMBER(SEARCH(Table1[[#Headers],[17432]], C300)), "Có", "Không")</f>
        <v>Không</v>
      </c>
      <c r="U300" s="10" t="str">
        <f>IF(ISNUMBER(SEARCH(Table1[[#Headers],[7516]], C300)), "Có", "Không")</f>
        <v>Không</v>
      </c>
    </row>
    <row r="301" spans="1:21" x14ac:dyDescent="0.3">
      <c r="A301" s="2" t="s">
        <v>313</v>
      </c>
      <c r="B301" s="1" t="s">
        <v>59</v>
      </c>
      <c r="C301" s="1" t="s">
        <v>337</v>
      </c>
      <c r="D301" s="1" t="str">
        <f t="shared" si="8"/>
        <v>Không</v>
      </c>
      <c r="E301" s="3" t="str">
        <f t="shared" si="9"/>
        <v>Không</v>
      </c>
      <c r="F301" s="1" t="str">
        <f>IF(ISNUMBER(SEARCH(Table1[[#Headers],[17080]], C301)), "Có", "Không")</f>
        <v>Không</v>
      </c>
      <c r="G301" s="1" t="str">
        <f>IF(ISNUMBER(SEARCH(Table1[[#Headers],[16202]], C301)), "Có", "Không")</f>
        <v>Không</v>
      </c>
      <c r="H301" t="str">
        <f>IF(ISNUMBER(SEARCH(Table1[[#Headers],[17421]], C301)), "Có", "Không")</f>
        <v>Không</v>
      </c>
      <c r="I301" t="str">
        <f>IF(ISNUMBER(SEARCH(Table1[[#Headers],[16336]], C301)), "Có", "Không")</f>
        <v>Không</v>
      </c>
      <c r="J301" t="str">
        <f>IF(ISNUMBER(SEARCH(Table1[[#Headers],[17397]], C301)), "Có", "Không")</f>
        <v>Không</v>
      </c>
      <c r="K301" t="str">
        <f>IF(ISNUMBER(SEARCH(Table1[[#Headers],[17428]], C301)), "Có", "Không")</f>
        <v>Không</v>
      </c>
      <c r="L301" t="str">
        <f>IF(ISNUMBER(SEARCH(Table1[[#Headers],[16573]], C301)), "Có", "Không")</f>
        <v>Không</v>
      </c>
      <c r="M301" t="str">
        <f>IF(ISNUMBER(SEARCH(Table1[[#Headers],[17419]], C301)), "Có", "Không")</f>
        <v>Không</v>
      </c>
      <c r="N301" t="str">
        <f>IF(ISNUMBER(SEARCH(Table1[[#Headers],[17008]], C301)), "Có", "Không")</f>
        <v>Không</v>
      </c>
      <c r="O301" t="str">
        <f>IF(ISNUMBER(SEARCH(Table1[[#Headers],[17280]], C301)), "Có", "Không")</f>
        <v>Không</v>
      </c>
      <c r="P301" t="str">
        <f>IF(ISNUMBER(SEARCH(Table1[[#Headers],[17455]], C301)), "Có", "Không")</f>
        <v>Không</v>
      </c>
      <c r="Q301" t="str">
        <f>IF(ISNUMBER(SEARCH(Table1[[#Headers],[17416]], C301)), "Có", "Không")</f>
        <v>Không</v>
      </c>
      <c r="R301" t="str">
        <f>IF(ISNUMBER(SEARCH(Table1[[#Headers],[11840]], C301)), "Có", "Không")</f>
        <v>Có</v>
      </c>
      <c r="S301" t="str">
        <f>IF(ISNUMBER(SEARCH(Table1[[#Headers],[14369]], C301)), "Có", "Không")</f>
        <v>Không</v>
      </c>
      <c r="T301" t="str">
        <f>IF(ISNUMBER(SEARCH(Table1[[#Headers],[17432]], C301)), "Có", "Không")</f>
        <v>Không</v>
      </c>
      <c r="U301" s="10" t="str">
        <f>IF(ISNUMBER(SEARCH(Table1[[#Headers],[7516]], C301)), "Có", "Không")</f>
        <v>Không</v>
      </c>
    </row>
    <row r="302" spans="1:21" x14ac:dyDescent="0.3">
      <c r="A302" s="2" t="s">
        <v>313</v>
      </c>
      <c r="B302" s="1" t="s">
        <v>60</v>
      </c>
      <c r="C302" s="1" t="s">
        <v>338</v>
      </c>
      <c r="D302" s="1" t="str">
        <f t="shared" si="8"/>
        <v>Không</v>
      </c>
      <c r="E302" s="3" t="str">
        <f t="shared" si="9"/>
        <v>Không</v>
      </c>
      <c r="F302" s="1" t="str">
        <f>IF(ISNUMBER(SEARCH(Table1[[#Headers],[17080]], C302)), "Có", "Không")</f>
        <v>Không</v>
      </c>
      <c r="G302" s="1" t="str">
        <f>IF(ISNUMBER(SEARCH(Table1[[#Headers],[16202]], C302)), "Có", "Không")</f>
        <v>Không</v>
      </c>
      <c r="H302" t="str">
        <f>IF(ISNUMBER(SEARCH(Table1[[#Headers],[17421]], C302)), "Có", "Không")</f>
        <v>Không</v>
      </c>
      <c r="I302" t="str">
        <f>IF(ISNUMBER(SEARCH(Table1[[#Headers],[16336]], C302)), "Có", "Không")</f>
        <v>Có</v>
      </c>
      <c r="J302" t="str">
        <f>IF(ISNUMBER(SEARCH(Table1[[#Headers],[17397]], C302)), "Có", "Không")</f>
        <v>Không</v>
      </c>
      <c r="K302" t="str">
        <f>IF(ISNUMBER(SEARCH(Table1[[#Headers],[17428]], C302)), "Có", "Không")</f>
        <v>Không</v>
      </c>
      <c r="L302" t="str">
        <f>IF(ISNUMBER(SEARCH(Table1[[#Headers],[16573]], C302)), "Có", "Không")</f>
        <v>Không</v>
      </c>
      <c r="M302" t="str">
        <f>IF(ISNUMBER(SEARCH(Table1[[#Headers],[17419]], C302)), "Có", "Không")</f>
        <v>Không</v>
      </c>
      <c r="N302" t="str">
        <f>IF(ISNUMBER(SEARCH(Table1[[#Headers],[17008]], C302)), "Có", "Không")</f>
        <v>Không</v>
      </c>
      <c r="O302" t="str">
        <f>IF(ISNUMBER(SEARCH(Table1[[#Headers],[17280]], C302)), "Có", "Không")</f>
        <v>Không</v>
      </c>
      <c r="P302" t="str">
        <f>IF(ISNUMBER(SEARCH(Table1[[#Headers],[17455]], C302)), "Có", "Không")</f>
        <v>Không</v>
      </c>
      <c r="Q302" t="str">
        <f>IF(ISNUMBER(SEARCH(Table1[[#Headers],[17416]], C302)), "Có", "Không")</f>
        <v>Không</v>
      </c>
      <c r="R302" t="str">
        <f>IF(ISNUMBER(SEARCH(Table1[[#Headers],[11840]], C302)), "Có", "Không")</f>
        <v>Không</v>
      </c>
      <c r="S302" t="str">
        <f>IF(ISNUMBER(SEARCH(Table1[[#Headers],[14369]], C302)), "Có", "Không")</f>
        <v>Không</v>
      </c>
      <c r="T302" t="str">
        <f>IF(ISNUMBER(SEARCH(Table1[[#Headers],[17432]], C302)), "Có", "Không")</f>
        <v>Không</v>
      </c>
      <c r="U302" s="10" t="str">
        <f>IF(ISNUMBER(SEARCH(Table1[[#Headers],[7516]], C302)), "Có", "Không")</f>
        <v>Không</v>
      </c>
    </row>
    <row r="303" spans="1:21" x14ac:dyDescent="0.3">
      <c r="A303" s="2" t="s">
        <v>313</v>
      </c>
      <c r="B303" s="1" t="s">
        <v>62</v>
      </c>
      <c r="C303" s="1" t="s">
        <v>339</v>
      </c>
      <c r="D303" s="1" t="str">
        <f t="shared" si="8"/>
        <v>Có</v>
      </c>
      <c r="E303" s="3" t="str">
        <f t="shared" si="9"/>
        <v>Không</v>
      </c>
      <c r="F303" s="1" t="str">
        <f>IF(ISNUMBER(SEARCH(Table1[[#Headers],[17080]], C303)), "Có", "Không")</f>
        <v>Có</v>
      </c>
      <c r="G303" s="1" t="str">
        <f>IF(ISNUMBER(SEARCH(Table1[[#Headers],[16202]], C303)), "Có", "Không")</f>
        <v>Có</v>
      </c>
      <c r="H303" t="str">
        <f>IF(ISNUMBER(SEARCH(Table1[[#Headers],[17421]], C303)), "Có", "Không")</f>
        <v>Có</v>
      </c>
      <c r="I303" t="str">
        <f>IF(ISNUMBER(SEARCH(Table1[[#Headers],[16336]], C303)), "Có", "Không")</f>
        <v>Có</v>
      </c>
      <c r="J303" t="str">
        <f>IF(ISNUMBER(SEARCH(Table1[[#Headers],[17397]], C303)), "Có", "Không")</f>
        <v>Không</v>
      </c>
      <c r="K303" t="str">
        <f>IF(ISNUMBER(SEARCH(Table1[[#Headers],[17428]], C303)), "Có", "Không")</f>
        <v>Không</v>
      </c>
      <c r="L303" t="str">
        <f>IF(ISNUMBER(SEARCH(Table1[[#Headers],[16573]], C303)), "Có", "Không")</f>
        <v>Không</v>
      </c>
      <c r="M303" t="str">
        <f>IF(ISNUMBER(SEARCH(Table1[[#Headers],[17419]], C303)), "Có", "Không")</f>
        <v>Không</v>
      </c>
      <c r="N303" t="str">
        <f>IF(ISNUMBER(SEARCH(Table1[[#Headers],[17008]], C303)), "Có", "Không")</f>
        <v>Không</v>
      </c>
      <c r="O303" t="str">
        <f>IF(ISNUMBER(SEARCH(Table1[[#Headers],[17280]], C303)), "Có", "Không")</f>
        <v>Không</v>
      </c>
      <c r="P303" t="str">
        <f>IF(ISNUMBER(SEARCH(Table1[[#Headers],[17455]], C303)), "Có", "Không")</f>
        <v>Có</v>
      </c>
      <c r="Q303" t="str">
        <f>IF(ISNUMBER(SEARCH(Table1[[#Headers],[17416]], C303)), "Có", "Không")</f>
        <v>Có</v>
      </c>
      <c r="R303" t="str">
        <f>IF(ISNUMBER(SEARCH(Table1[[#Headers],[11840]], C303)), "Có", "Không")</f>
        <v>Có</v>
      </c>
      <c r="S303" t="str">
        <f>IF(ISNUMBER(SEARCH(Table1[[#Headers],[14369]], C303)), "Có", "Không")</f>
        <v>Không</v>
      </c>
      <c r="T303" t="str">
        <f>IF(ISNUMBER(SEARCH(Table1[[#Headers],[17432]], C303)), "Có", "Không")</f>
        <v>Có</v>
      </c>
      <c r="U303" s="10" t="str">
        <f>IF(ISNUMBER(SEARCH(Table1[[#Headers],[7516]], C303)), "Có", "Không")</f>
        <v>Có</v>
      </c>
    </row>
    <row r="304" spans="1:21" x14ac:dyDescent="0.3">
      <c r="A304" s="2" t="s">
        <v>313</v>
      </c>
      <c r="B304" s="1" t="s">
        <v>64</v>
      </c>
      <c r="C304" s="1" t="s">
        <v>340</v>
      </c>
      <c r="D304" s="1" t="str">
        <f t="shared" si="8"/>
        <v>Có</v>
      </c>
      <c r="E304" s="3" t="str">
        <f t="shared" si="9"/>
        <v>Không</v>
      </c>
      <c r="F304" s="1" t="str">
        <f>IF(ISNUMBER(SEARCH(Table1[[#Headers],[17080]], C304)), "Có", "Không")</f>
        <v>Có</v>
      </c>
      <c r="G304" s="1" t="str">
        <f>IF(ISNUMBER(SEARCH(Table1[[#Headers],[16202]], C304)), "Có", "Không")</f>
        <v>Có</v>
      </c>
      <c r="H304" t="str">
        <f>IF(ISNUMBER(SEARCH(Table1[[#Headers],[17421]], C304)), "Có", "Không")</f>
        <v>Có</v>
      </c>
      <c r="I304" t="str">
        <f>IF(ISNUMBER(SEARCH(Table1[[#Headers],[16336]], C304)), "Có", "Không")</f>
        <v>Có</v>
      </c>
      <c r="J304" t="str">
        <f>IF(ISNUMBER(SEARCH(Table1[[#Headers],[17397]], C304)), "Có", "Không")</f>
        <v>Không</v>
      </c>
      <c r="K304" t="str">
        <f>IF(ISNUMBER(SEARCH(Table1[[#Headers],[17428]], C304)), "Có", "Không")</f>
        <v>Không</v>
      </c>
      <c r="L304" t="str">
        <f>IF(ISNUMBER(SEARCH(Table1[[#Headers],[16573]], C304)), "Có", "Không")</f>
        <v>Không</v>
      </c>
      <c r="M304" t="str">
        <f>IF(ISNUMBER(SEARCH(Table1[[#Headers],[17419]], C304)), "Có", "Không")</f>
        <v>Không</v>
      </c>
      <c r="N304" t="str">
        <f>IF(ISNUMBER(SEARCH(Table1[[#Headers],[17008]], C304)), "Có", "Không")</f>
        <v>Không</v>
      </c>
      <c r="O304" t="str">
        <f>IF(ISNUMBER(SEARCH(Table1[[#Headers],[17280]], C304)), "Có", "Không")</f>
        <v>Không</v>
      </c>
      <c r="P304" t="str">
        <f>IF(ISNUMBER(SEARCH(Table1[[#Headers],[17455]], C304)), "Có", "Không")</f>
        <v>Có</v>
      </c>
      <c r="Q304" t="str">
        <f>IF(ISNUMBER(SEARCH(Table1[[#Headers],[17416]], C304)), "Có", "Không")</f>
        <v>Có</v>
      </c>
      <c r="R304" t="str">
        <f>IF(ISNUMBER(SEARCH(Table1[[#Headers],[11840]], C304)), "Có", "Không")</f>
        <v>Có</v>
      </c>
      <c r="S304" t="str">
        <f>IF(ISNUMBER(SEARCH(Table1[[#Headers],[14369]], C304)), "Có", "Không")</f>
        <v>Không</v>
      </c>
      <c r="T304" t="str">
        <f>IF(ISNUMBER(SEARCH(Table1[[#Headers],[17432]], C304)), "Có", "Không")</f>
        <v>Có</v>
      </c>
      <c r="U304" s="10" t="str">
        <f>IF(ISNUMBER(SEARCH(Table1[[#Headers],[7516]], C304)), "Có", "Không")</f>
        <v>Có</v>
      </c>
    </row>
    <row r="305" spans="1:21" x14ac:dyDescent="0.3">
      <c r="A305" s="2" t="s">
        <v>313</v>
      </c>
      <c r="B305" s="1" t="s">
        <v>66</v>
      </c>
      <c r="C305" s="1" t="s">
        <v>341</v>
      </c>
      <c r="D305" s="1" t="str">
        <f t="shared" si="8"/>
        <v>Không</v>
      </c>
      <c r="E305" s="3" t="str">
        <f t="shared" si="9"/>
        <v>Không</v>
      </c>
      <c r="F305" s="1" t="str">
        <f>IF(ISNUMBER(SEARCH(Table1[[#Headers],[17080]], C305)), "Có", "Không")</f>
        <v>Không</v>
      </c>
      <c r="G305" s="1" t="str">
        <f>IF(ISNUMBER(SEARCH(Table1[[#Headers],[16202]], C305)), "Có", "Không")</f>
        <v>Không</v>
      </c>
      <c r="H305" t="str">
        <f>IF(ISNUMBER(SEARCH(Table1[[#Headers],[17421]], C305)), "Có", "Không")</f>
        <v>Không</v>
      </c>
      <c r="I305" t="str">
        <f>IF(ISNUMBER(SEARCH(Table1[[#Headers],[16336]], C305)), "Có", "Không")</f>
        <v>Không</v>
      </c>
      <c r="J305" t="str">
        <f>IF(ISNUMBER(SEARCH(Table1[[#Headers],[17397]], C305)), "Có", "Không")</f>
        <v>Không</v>
      </c>
      <c r="K305" t="str">
        <f>IF(ISNUMBER(SEARCH(Table1[[#Headers],[17428]], C305)), "Có", "Không")</f>
        <v>Không</v>
      </c>
      <c r="L305" t="str">
        <f>IF(ISNUMBER(SEARCH(Table1[[#Headers],[16573]], C305)), "Có", "Không")</f>
        <v>Không</v>
      </c>
      <c r="M305" t="str">
        <f>IF(ISNUMBER(SEARCH(Table1[[#Headers],[17419]], C305)), "Có", "Không")</f>
        <v>Không</v>
      </c>
      <c r="N305" t="str">
        <f>IF(ISNUMBER(SEARCH(Table1[[#Headers],[17008]], C305)), "Có", "Không")</f>
        <v>Không</v>
      </c>
      <c r="O305" t="str">
        <f>IF(ISNUMBER(SEARCH(Table1[[#Headers],[17280]], C305)), "Có", "Không")</f>
        <v>Không</v>
      </c>
      <c r="P305" t="str">
        <f>IF(ISNUMBER(SEARCH(Table1[[#Headers],[17455]], C305)), "Có", "Không")</f>
        <v>Có</v>
      </c>
      <c r="Q305" t="str">
        <f>IF(ISNUMBER(SEARCH(Table1[[#Headers],[17416]], C305)), "Có", "Không")</f>
        <v>Có</v>
      </c>
      <c r="R305" t="str">
        <f>IF(ISNUMBER(SEARCH(Table1[[#Headers],[11840]], C305)), "Có", "Không")</f>
        <v>Có</v>
      </c>
      <c r="S305" t="str">
        <f>IF(ISNUMBER(SEARCH(Table1[[#Headers],[14369]], C305)), "Có", "Không")</f>
        <v>Không</v>
      </c>
      <c r="T305" t="str">
        <f>IF(ISNUMBER(SEARCH(Table1[[#Headers],[17432]], C305)), "Có", "Không")</f>
        <v>Có</v>
      </c>
      <c r="U305" s="10" t="str">
        <f>IF(ISNUMBER(SEARCH(Table1[[#Headers],[7516]], C305)), "Có", "Không")</f>
        <v>Có</v>
      </c>
    </row>
    <row r="306" spans="1:21" x14ac:dyDescent="0.3">
      <c r="A306" s="2" t="s">
        <v>313</v>
      </c>
      <c r="B306" s="1" t="s">
        <v>68</v>
      </c>
      <c r="C306" s="1" t="s">
        <v>342</v>
      </c>
      <c r="D306" s="1" t="str">
        <f t="shared" si="8"/>
        <v>Không</v>
      </c>
      <c r="E306" s="3" t="str">
        <f t="shared" si="9"/>
        <v>Không</v>
      </c>
      <c r="F306" s="1" t="str">
        <f>IF(ISNUMBER(SEARCH(Table1[[#Headers],[17080]], C306)), "Có", "Không")</f>
        <v>Không</v>
      </c>
      <c r="G306" s="1" t="str">
        <f>IF(ISNUMBER(SEARCH(Table1[[#Headers],[16202]], C306)), "Có", "Không")</f>
        <v>Không</v>
      </c>
      <c r="H306" t="str">
        <f>IF(ISNUMBER(SEARCH(Table1[[#Headers],[17421]], C306)), "Có", "Không")</f>
        <v>Không</v>
      </c>
      <c r="I306" t="str">
        <f>IF(ISNUMBER(SEARCH(Table1[[#Headers],[16336]], C306)), "Có", "Không")</f>
        <v>Không</v>
      </c>
      <c r="J306" t="str">
        <f>IF(ISNUMBER(SEARCH(Table1[[#Headers],[17397]], C306)), "Có", "Không")</f>
        <v>Không</v>
      </c>
      <c r="K306" t="str">
        <f>IF(ISNUMBER(SEARCH(Table1[[#Headers],[17428]], C306)), "Có", "Không")</f>
        <v>Không</v>
      </c>
      <c r="L306" t="str">
        <f>IF(ISNUMBER(SEARCH(Table1[[#Headers],[16573]], C306)), "Có", "Không")</f>
        <v>Không</v>
      </c>
      <c r="M306" t="str">
        <f>IF(ISNUMBER(SEARCH(Table1[[#Headers],[17419]], C306)), "Có", "Không")</f>
        <v>Không</v>
      </c>
      <c r="N306" t="str">
        <f>IF(ISNUMBER(SEARCH(Table1[[#Headers],[17008]], C306)), "Có", "Không")</f>
        <v>Không</v>
      </c>
      <c r="O306" t="str">
        <f>IF(ISNUMBER(SEARCH(Table1[[#Headers],[17280]], C306)), "Có", "Không")</f>
        <v>Không</v>
      </c>
      <c r="P306" t="str">
        <f>IF(ISNUMBER(SEARCH(Table1[[#Headers],[17455]], C306)), "Có", "Không")</f>
        <v>Có</v>
      </c>
      <c r="Q306" t="str">
        <f>IF(ISNUMBER(SEARCH(Table1[[#Headers],[17416]], C306)), "Có", "Không")</f>
        <v>Có</v>
      </c>
      <c r="R306" t="str">
        <f>IF(ISNUMBER(SEARCH(Table1[[#Headers],[11840]], C306)), "Có", "Không")</f>
        <v>Có</v>
      </c>
      <c r="S306" t="str">
        <f>IF(ISNUMBER(SEARCH(Table1[[#Headers],[14369]], C306)), "Có", "Không")</f>
        <v>Không</v>
      </c>
      <c r="T306" t="str">
        <f>IF(ISNUMBER(SEARCH(Table1[[#Headers],[17432]], C306)), "Có", "Không")</f>
        <v>Có</v>
      </c>
      <c r="U306" s="10" t="str">
        <f>IF(ISNUMBER(SEARCH(Table1[[#Headers],[7516]], C306)), "Có", "Không")</f>
        <v>Có</v>
      </c>
    </row>
    <row r="307" spans="1:21" x14ac:dyDescent="0.3">
      <c r="A307" s="2" t="s">
        <v>313</v>
      </c>
      <c r="B307" s="1" t="s">
        <v>70</v>
      </c>
      <c r="C307" s="1" t="s">
        <v>343</v>
      </c>
      <c r="D307" s="1" t="str">
        <f t="shared" si="8"/>
        <v>Không</v>
      </c>
      <c r="E307" s="3" t="str">
        <f t="shared" si="9"/>
        <v>Không</v>
      </c>
      <c r="F307" s="1" t="str">
        <f>IF(ISNUMBER(SEARCH(Table1[[#Headers],[17080]], C307)), "Có", "Không")</f>
        <v>Không</v>
      </c>
      <c r="G307" s="1" t="str">
        <f>IF(ISNUMBER(SEARCH(Table1[[#Headers],[16202]], C307)), "Có", "Không")</f>
        <v>Không</v>
      </c>
      <c r="H307" t="str">
        <f>IF(ISNUMBER(SEARCH(Table1[[#Headers],[17421]], C307)), "Có", "Không")</f>
        <v>Không</v>
      </c>
      <c r="I307" t="str">
        <f>IF(ISNUMBER(SEARCH(Table1[[#Headers],[16336]], C307)), "Có", "Không")</f>
        <v>Có</v>
      </c>
      <c r="J307" t="str">
        <f>IF(ISNUMBER(SEARCH(Table1[[#Headers],[17397]], C307)), "Có", "Không")</f>
        <v>Có</v>
      </c>
      <c r="K307" t="str">
        <f>IF(ISNUMBER(SEARCH(Table1[[#Headers],[17428]], C307)), "Có", "Không")</f>
        <v>Không</v>
      </c>
      <c r="L307" t="str">
        <f>IF(ISNUMBER(SEARCH(Table1[[#Headers],[16573]], C307)), "Có", "Không")</f>
        <v>Không</v>
      </c>
      <c r="M307" t="str">
        <f>IF(ISNUMBER(SEARCH(Table1[[#Headers],[17419]], C307)), "Có", "Không")</f>
        <v>Không</v>
      </c>
      <c r="N307" t="str">
        <f>IF(ISNUMBER(SEARCH(Table1[[#Headers],[17008]], C307)), "Có", "Không")</f>
        <v>Không</v>
      </c>
      <c r="O307" t="str">
        <f>IF(ISNUMBER(SEARCH(Table1[[#Headers],[17280]], C307)), "Có", "Không")</f>
        <v>Không</v>
      </c>
      <c r="P307" t="str">
        <f>IF(ISNUMBER(SEARCH(Table1[[#Headers],[17455]], C307)), "Có", "Không")</f>
        <v>Có</v>
      </c>
      <c r="Q307" t="str">
        <f>IF(ISNUMBER(SEARCH(Table1[[#Headers],[17416]], C307)), "Có", "Không")</f>
        <v>Có</v>
      </c>
      <c r="R307" t="str">
        <f>IF(ISNUMBER(SEARCH(Table1[[#Headers],[11840]], C307)), "Có", "Không")</f>
        <v>Có</v>
      </c>
      <c r="S307" t="str">
        <f>IF(ISNUMBER(SEARCH(Table1[[#Headers],[14369]], C307)), "Có", "Không")</f>
        <v>Không</v>
      </c>
      <c r="T307" t="str">
        <f>IF(ISNUMBER(SEARCH(Table1[[#Headers],[17432]], C307)), "Có", "Không")</f>
        <v>Có</v>
      </c>
      <c r="U307" s="10" t="str">
        <f>IF(ISNUMBER(SEARCH(Table1[[#Headers],[7516]], C307)), "Có", "Không")</f>
        <v>Có</v>
      </c>
    </row>
    <row r="308" spans="1:21" x14ac:dyDescent="0.3">
      <c r="A308" s="2" t="s">
        <v>313</v>
      </c>
      <c r="B308" s="1" t="s">
        <v>72</v>
      </c>
      <c r="C308" s="1" t="s">
        <v>344</v>
      </c>
      <c r="D308" s="1" t="str">
        <f t="shared" si="8"/>
        <v>Không</v>
      </c>
      <c r="E308" s="3" t="str">
        <f t="shared" si="9"/>
        <v>Không</v>
      </c>
      <c r="F308" s="1" t="str">
        <f>IF(ISNUMBER(SEARCH(Table1[[#Headers],[17080]], C308)), "Có", "Không")</f>
        <v>Không</v>
      </c>
      <c r="G308" s="1" t="str">
        <f>IF(ISNUMBER(SEARCH(Table1[[#Headers],[16202]], C308)), "Có", "Không")</f>
        <v>Không</v>
      </c>
      <c r="H308" t="str">
        <f>IF(ISNUMBER(SEARCH(Table1[[#Headers],[17421]], C308)), "Có", "Không")</f>
        <v>Không</v>
      </c>
      <c r="I308" t="str">
        <f>IF(ISNUMBER(SEARCH(Table1[[#Headers],[16336]], C308)), "Có", "Không")</f>
        <v>Có</v>
      </c>
      <c r="J308" t="str">
        <f>IF(ISNUMBER(SEARCH(Table1[[#Headers],[17397]], C308)), "Có", "Không")</f>
        <v>Không</v>
      </c>
      <c r="K308" t="str">
        <f>IF(ISNUMBER(SEARCH(Table1[[#Headers],[17428]], C308)), "Có", "Không")</f>
        <v>Không</v>
      </c>
      <c r="L308" t="str">
        <f>IF(ISNUMBER(SEARCH(Table1[[#Headers],[16573]], C308)), "Có", "Không")</f>
        <v>Không</v>
      </c>
      <c r="M308" t="str">
        <f>IF(ISNUMBER(SEARCH(Table1[[#Headers],[17419]], C308)), "Có", "Không")</f>
        <v>Không</v>
      </c>
      <c r="N308" t="str">
        <f>IF(ISNUMBER(SEARCH(Table1[[#Headers],[17008]], C308)), "Có", "Không")</f>
        <v>Không</v>
      </c>
      <c r="O308" t="str">
        <f>IF(ISNUMBER(SEARCH(Table1[[#Headers],[17280]], C308)), "Có", "Không")</f>
        <v>Có</v>
      </c>
      <c r="P308" t="str">
        <f>IF(ISNUMBER(SEARCH(Table1[[#Headers],[17455]], C308)), "Có", "Không")</f>
        <v>Không</v>
      </c>
      <c r="Q308" t="str">
        <f>IF(ISNUMBER(SEARCH(Table1[[#Headers],[17416]], C308)), "Có", "Không")</f>
        <v>Không</v>
      </c>
      <c r="R308" t="str">
        <f>IF(ISNUMBER(SEARCH(Table1[[#Headers],[11840]], C308)), "Có", "Không")</f>
        <v>Có</v>
      </c>
      <c r="S308" t="str">
        <f>IF(ISNUMBER(SEARCH(Table1[[#Headers],[14369]], C308)), "Có", "Không")</f>
        <v>Không</v>
      </c>
      <c r="T308" t="str">
        <f>IF(ISNUMBER(SEARCH(Table1[[#Headers],[17432]], C308)), "Có", "Không")</f>
        <v>Không</v>
      </c>
      <c r="U308" s="10" t="str">
        <f>IF(ISNUMBER(SEARCH(Table1[[#Headers],[7516]], C308)), "Có", "Không")</f>
        <v>Không</v>
      </c>
    </row>
    <row r="309" spans="1:21" x14ac:dyDescent="0.3">
      <c r="A309" s="2" t="s">
        <v>313</v>
      </c>
      <c r="B309" s="1" t="s">
        <v>74</v>
      </c>
      <c r="C309" s="1" t="s">
        <v>345</v>
      </c>
      <c r="D309" s="1" t="str">
        <f t="shared" si="8"/>
        <v>Không</v>
      </c>
      <c r="E309" s="3" t="str">
        <f t="shared" si="9"/>
        <v>Không</v>
      </c>
      <c r="F309" s="1" t="str">
        <f>IF(ISNUMBER(SEARCH(Table1[[#Headers],[17080]], C309)), "Có", "Không")</f>
        <v>Không</v>
      </c>
      <c r="G309" s="1" t="str">
        <f>IF(ISNUMBER(SEARCH(Table1[[#Headers],[16202]], C309)), "Có", "Không")</f>
        <v>Không</v>
      </c>
      <c r="H309" t="str">
        <f>IF(ISNUMBER(SEARCH(Table1[[#Headers],[17421]], C309)), "Có", "Không")</f>
        <v>Không</v>
      </c>
      <c r="I309" t="str">
        <f>IF(ISNUMBER(SEARCH(Table1[[#Headers],[16336]], C309)), "Có", "Không")</f>
        <v>Không</v>
      </c>
      <c r="J309" t="str">
        <f>IF(ISNUMBER(SEARCH(Table1[[#Headers],[17397]], C309)), "Có", "Không")</f>
        <v>Không</v>
      </c>
      <c r="K309" t="str">
        <f>IF(ISNUMBER(SEARCH(Table1[[#Headers],[17428]], C309)), "Có", "Không")</f>
        <v>Không</v>
      </c>
      <c r="L309" t="str">
        <f>IF(ISNUMBER(SEARCH(Table1[[#Headers],[16573]], C309)), "Có", "Không")</f>
        <v>Không</v>
      </c>
      <c r="M309" t="str">
        <f>IF(ISNUMBER(SEARCH(Table1[[#Headers],[17419]], C309)), "Có", "Không")</f>
        <v>Không</v>
      </c>
      <c r="N309" t="str">
        <f>IF(ISNUMBER(SEARCH(Table1[[#Headers],[17008]], C309)), "Có", "Không")</f>
        <v>Không</v>
      </c>
      <c r="O309" t="str">
        <f>IF(ISNUMBER(SEARCH(Table1[[#Headers],[17280]], C309)), "Có", "Không")</f>
        <v>Không</v>
      </c>
      <c r="P309" t="str">
        <f>IF(ISNUMBER(SEARCH(Table1[[#Headers],[17455]], C309)), "Có", "Không")</f>
        <v>Không</v>
      </c>
      <c r="Q309" t="str">
        <f>IF(ISNUMBER(SEARCH(Table1[[#Headers],[17416]], C309)), "Có", "Không")</f>
        <v>Không</v>
      </c>
      <c r="R309" t="str">
        <f>IF(ISNUMBER(SEARCH(Table1[[#Headers],[11840]], C309)), "Có", "Không")</f>
        <v>Không</v>
      </c>
      <c r="S309" t="str">
        <f>IF(ISNUMBER(SEARCH(Table1[[#Headers],[14369]], C309)), "Có", "Không")</f>
        <v>Không</v>
      </c>
      <c r="T309" t="str">
        <f>IF(ISNUMBER(SEARCH(Table1[[#Headers],[17432]], C309)), "Có", "Không")</f>
        <v>Không</v>
      </c>
      <c r="U309" s="10" t="str">
        <f>IF(ISNUMBER(SEARCH(Table1[[#Headers],[7516]], C309)), "Có", "Không")</f>
        <v>Không</v>
      </c>
    </row>
    <row r="310" spans="1:21" x14ac:dyDescent="0.3">
      <c r="A310" s="2" t="s">
        <v>313</v>
      </c>
      <c r="B310" s="1" t="s">
        <v>76</v>
      </c>
      <c r="C310" s="1" t="s">
        <v>346</v>
      </c>
      <c r="D310" s="1" t="str">
        <f t="shared" si="8"/>
        <v>Không</v>
      </c>
      <c r="E310" s="3" t="str">
        <f t="shared" si="9"/>
        <v>Không</v>
      </c>
      <c r="F310" s="1" t="str">
        <f>IF(ISNUMBER(SEARCH(Table1[[#Headers],[17080]], C310)), "Có", "Không")</f>
        <v>Không</v>
      </c>
      <c r="G310" s="1" t="str">
        <f>IF(ISNUMBER(SEARCH(Table1[[#Headers],[16202]], C310)), "Có", "Không")</f>
        <v>Không</v>
      </c>
      <c r="H310" t="str">
        <f>IF(ISNUMBER(SEARCH(Table1[[#Headers],[17421]], C310)), "Có", "Không")</f>
        <v>Không</v>
      </c>
      <c r="I310" t="str">
        <f>IF(ISNUMBER(SEARCH(Table1[[#Headers],[16336]], C310)), "Có", "Không")</f>
        <v>Không</v>
      </c>
      <c r="J310" t="str">
        <f>IF(ISNUMBER(SEARCH(Table1[[#Headers],[17397]], C310)), "Có", "Không")</f>
        <v>Không</v>
      </c>
      <c r="K310" t="str">
        <f>IF(ISNUMBER(SEARCH(Table1[[#Headers],[17428]], C310)), "Có", "Không")</f>
        <v>Không</v>
      </c>
      <c r="L310" t="str">
        <f>IF(ISNUMBER(SEARCH(Table1[[#Headers],[16573]], C310)), "Có", "Không")</f>
        <v>Không</v>
      </c>
      <c r="M310" t="str">
        <f>IF(ISNUMBER(SEARCH(Table1[[#Headers],[17419]], C310)), "Có", "Không")</f>
        <v>Không</v>
      </c>
      <c r="N310" t="str">
        <f>IF(ISNUMBER(SEARCH(Table1[[#Headers],[17008]], C310)), "Có", "Không")</f>
        <v>Không</v>
      </c>
      <c r="O310" t="str">
        <f>IF(ISNUMBER(SEARCH(Table1[[#Headers],[17280]], C310)), "Có", "Không")</f>
        <v>Không</v>
      </c>
      <c r="P310" t="str">
        <f>IF(ISNUMBER(SEARCH(Table1[[#Headers],[17455]], C310)), "Có", "Không")</f>
        <v>Không</v>
      </c>
      <c r="Q310" t="str">
        <f>IF(ISNUMBER(SEARCH(Table1[[#Headers],[17416]], C310)), "Có", "Không")</f>
        <v>Không</v>
      </c>
      <c r="R310" t="str">
        <f>IF(ISNUMBER(SEARCH(Table1[[#Headers],[11840]], C310)), "Có", "Không")</f>
        <v>Không</v>
      </c>
      <c r="S310" t="str">
        <f>IF(ISNUMBER(SEARCH(Table1[[#Headers],[14369]], C310)), "Có", "Không")</f>
        <v>Không</v>
      </c>
      <c r="T310" t="str">
        <f>IF(ISNUMBER(SEARCH(Table1[[#Headers],[17432]], C310)), "Có", "Không")</f>
        <v>Có</v>
      </c>
      <c r="U310" s="10" t="str">
        <f>IF(ISNUMBER(SEARCH(Table1[[#Headers],[7516]], C310)), "Có", "Không")</f>
        <v>Không</v>
      </c>
    </row>
    <row r="311" spans="1:21" x14ac:dyDescent="0.3">
      <c r="A311" s="2" t="s">
        <v>313</v>
      </c>
      <c r="B311" s="1" t="s">
        <v>78</v>
      </c>
      <c r="C311" s="1" t="s">
        <v>347</v>
      </c>
      <c r="D311" s="1" t="str">
        <f t="shared" si="8"/>
        <v>Có</v>
      </c>
      <c r="E311" s="3" t="str">
        <f t="shared" si="9"/>
        <v>Không</v>
      </c>
      <c r="F311" s="1" t="str">
        <f>IF(ISNUMBER(SEARCH(Table1[[#Headers],[17080]], C311)), "Có", "Không")</f>
        <v>Không</v>
      </c>
      <c r="G311" s="1" t="str">
        <f>IF(ISNUMBER(SEARCH(Table1[[#Headers],[16202]], C311)), "Có", "Không")</f>
        <v>Có</v>
      </c>
      <c r="H311" t="str">
        <f>IF(ISNUMBER(SEARCH(Table1[[#Headers],[17421]], C311)), "Có", "Không")</f>
        <v>Có</v>
      </c>
      <c r="I311" t="str">
        <f>IF(ISNUMBER(SEARCH(Table1[[#Headers],[16336]], C311)), "Có", "Không")</f>
        <v>Có</v>
      </c>
      <c r="J311" t="str">
        <f>IF(ISNUMBER(SEARCH(Table1[[#Headers],[17397]], C311)), "Có", "Không")</f>
        <v>Có</v>
      </c>
      <c r="K311" t="str">
        <f>IF(ISNUMBER(SEARCH(Table1[[#Headers],[17428]], C311)), "Có", "Không")</f>
        <v>Không</v>
      </c>
      <c r="L311" t="str">
        <f>IF(ISNUMBER(SEARCH(Table1[[#Headers],[16573]], C311)), "Có", "Không")</f>
        <v>Không</v>
      </c>
      <c r="M311" t="str">
        <f>IF(ISNUMBER(SEARCH(Table1[[#Headers],[17419]], C311)), "Có", "Không")</f>
        <v>Không</v>
      </c>
      <c r="N311" t="str">
        <f>IF(ISNUMBER(SEARCH(Table1[[#Headers],[17008]], C311)), "Có", "Không")</f>
        <v>Không</v>
      </c>
      <c r="O311" t="str">
        <f>IF(ISNUMBER(SEARCH(Table1[[#Headers],[17280]], C311)), "Có", "Không")</f>
        <v>Có</v>
      </c>
      <c r="P311" t="str">
        <f>IF(ISNUMBER(SEARCH(Table1[[#Headers],[17455]], C311)), "Có", "Không")</f>
        <v>Không</v>
      </c>
      <c r="Q311" t="str">
        <f>IF(ISNUMBER(SEARCH(Table1[[#Headers],[17416]], C311)), "Có", "Không")</f>
        <v>Có</v>
      </c>
      <c r="R311" t="str">
        <f>IF(ISNUMBER(SEARCH(Table1[[#Headers],[11840]], C311)), "Có", "Không")</f>
        <v>Có</v>
      </c>
      <c r="S311" t="str">
        <f>IF(ISNUMBER(SEARCH(Table1[[#Headers],[14369]], C311)), "Có", "Không")</f>
        <v>Không</v>
      </c>
      <c r="T311" t="str">
        <f>IF(ISNUMBER(SEARCH(Table1[[#Headers],[17432]], C311)), "Có", "Không")</f>
        <v>Có</v>
      </c>
      <c r="U311" s="10" t="str">
        <f>IF(ISNUMBER(SEARCH(Table1[[#Headers],[7516]], C311)), "Có", "Không")</f>
        <v>Không</v>
      </c>
    </row>
    <row r="312" spans="1:21" x14ac:dyDescent="0.3">
      <c r="A312" s="2" t="s">
        <v>313</v>
      </c>
      <c r="B312" s="1" t="s">
        <v>80</v>
      </c>
      <c r="C312" s="1" t="s">
        <v>348</v>
      </c>
      <c r="D312" s="1" t="str">
        <f t="shared" si="8"/>
        <v>Có</v>
      </c>
      <c r="E312" s="3" t="str">
        <f t="shared" si="9"/>
        <v>Không</v>
      </c>
      <c r="F312" s="1" t="str">
        <f>IF(ISNUMBER(SEARCH(Table1[[#Headers],[17080]], C312)), "Có", "Không")</f>
        <v>Có</v>
      </c>
      <c r="G312" s="1" t="str">
        <f>IF(ISNUMBER(SEARCH(Table1[[#Headers],[16202]], C312)), "Có", "Không")</f>
        <v>Có</v>
      </c>
      <c r="H312" t="str">
        <f>IF(ISNUMBER(SEARCH(Table1[[#Headers],[17421]], C312)), "Có", "Không")</f>
        <v>Có</v>
      </c>
      <c r="I312" t="str">
        <f>IF(ISNUMBER(SEARCH(Table1[[#Headers],[16336]], C312)), "Có", "Không")</f>
        <v>Không</v>
      </c>
      <c r="J312" t="str">
        <f>IF(ISNUMBER(SEARCH(Table1[[#Headers],[17397]], C312)), "Có", "Không")</f>
        <v>Không</v>
      </c>
      <c r="K312" t="str">
        <f>IF(ISNUMBER(SEARCH(Table1[[#Headers],[17428]], C312)), "Có", "Không")</f>
        <v>Không</v>
      </c>
      <c r="L312" t="str">
        <f>IF(ISNUMBER(SEARCH(Table1[[#Headers],[16573]], C312)), "Có", "Không")</f>
        <v>Không</v>
      </c>
      <c r="M312" t="str">
        <f>IF(ISNUMBER(SEARCH(Table1[[#Headers],[17419]], C312)), "Có", "Không")</f>
        <v>Không</v>
      </c>
      <c r="N312" t="str">
        <f>IF(ISNUMBER(SEARCH(Table1[[#Headers],[17008]], C312)), "Có", "Không")</f>
        <v>Không</v>
      </c>
      <c r="O312" t="str">
        <f>IF(ISNUMBER(SEARCH(Table1[[#Headers],[17280]], C312)), "Có", "Không")</f>
        <v>Không</v>
      </c>
      <c r="P312" t="str">
        <f>IF(ISNUMBER(SEARCH(Table1[[#Headers],[17455]], C312)), "Có", "Không")</f>
        <v>Không</v>
      </c>
      <c r="Q312" t="str">
        <f>IF(ISNUMBER(SEARCH(Table1[[#Headers],[17416]], C312)), "Có", "Không")</f>
        <v>Có</v>
      </c>
      <c r="R312" t="str">
        <f>IF(ISNUMBER(SEARCH(Table1[[#Headers],[11840]], C312)), "Có", "Không")</f>
        <v>Có</v>
      </c>
      <c r="S312" t="str">
        <f>IF(ISNUMBER(SEARCH(Table1[[#Headers],[14369]], C312)), "Có", "Không")</f>
        <v>Không</v>
      </c>
      <c r="T312" t="str">
        <f>IF(ISNUMBER(SEARCH(Table1[[#Headers],[17432]], C312)), "Có", "Không")</f>
        <v>Có</v>
      </c>
      <c r="U312" s="10" t="str">
        <f>IF(ISNUMBER(SEARCH(Table1[[#Headers],[7516]], C312)), "Có", "Không")</f>
        <v>Có</v>
      </c>
    </row>
    <row r="313" spans="1:21" x14ac:dyDescent="0.3">
      <c r="A313" s="2" t="s">
        <v>313</v>
      </c>
      <c r="B313" s="1" t="s">
        <v>82</v>
      </c>
      <c r="C313" s="1" t="s">
        <v>349</v>
      </c>
      <c r="D313" s="1" t="str">
        <f t="shared" si="8"/>
        <v>Không</v>
      </c>
      <c r="E313" s="3" t="str">
        <f t="shared" si="9"/>
        <v>Không</v>
      </c>
      <c r="F313" s="1" t="str">
        <f>IF(ISNUMBER(SEARCH(Table1[[#Headers],[17080]], C313)), "Có", "Không")</f>
        <v>Không</v>
      </c>
      <c r="G313" s="1" t="str">
        <f>IF(ISNUMBER(SEARCH(Table1[[#Headers],[16202]], C313)), "Có", "Không")</f>
        <v>Không</v>
      </c>
      <c r="H313" t="str">
        <f>IF(ISNUMBER(SEARCH(Table1[[#Headers],[17421]], C313)), "Có", "Không")</f>
        <v>Không</v>
      </c>
      <c r="I313" t="str">
        <f>IF(ISNUMBER(SEARCH(Table1[[#Headers],[16336]], C313)), "Có", "Không")</f>
        <v>Không</v>
      </c>
      <c r="J313" t="str">
        <f>IF(ISNUMBER(SEARCH(Table1[[#Headers],[17397]], C313)), "Có", "Không")</f>
        <v>Có</v>
      </c>
      <c r="K313" t="str">
        <f>IF(ISNUMBER(SEARCH(Table1[[#Headers],[17428]], C313)), "Có", "Không")</f>
        <v>Không</v>
      </c>
      <c r="L313" t="str">
        <f>IF(ISNUMBER(SEARCH(Table1[[#Headers],[16573]], C313)), "Có", "Không")</f>
        <v>Không</v>
      </c>
      <c r="M313" t="str">
        <f>IF(ISNUMBER(SEARCH(Table1[[#Headers],[17419]], C313)), "Có", "Không")</f>
        <v>Không</v>
      </c>
      <c r="N313" t="str">
        <f>IF(ISNUMBER(SEARCH(Table1[[#Headers],[17008]], C313)), "Có", "Không")</f>
        <v>Không</v>
      </c>
      <c r="O313" t="str">
        <f>IF(ISNUMBER(SEARCH(Table1[[#Headers],[17280]], C313)), "Có", "Không")</f>
        <v>Có</v>
      </c>
      <c r="P313" t="str">
        <f>IF(ISNUMBER(SEARCH(Table1[[#Headers],[17455]], C313)), "Có", "Không")</f>
        <v>Không</v>
      </c>
      <c r="Q313" t="str">
        <f>IF(ISNUMBER(SEARCH(Table1[[#Headers],[17416]], C313)), "Có", "Không")</f>
        <v>Có</v>
      </c>
      <c r="R313" t="str">
        <f>IF(ISNUMBER(SEARCH(Table1[[#Headers],[11840]], C313)), "Có", "Không")</f>
        <v>Không</v>
      </c>
      <c r="S313" t="str">
        <f>IF(ISNUMBER(SEARCH(Table1[[#Headers],[14369]], C313)), "Có", "Không")</f>
        <v>Không</v>
      </c>
      <c r="T313" t="str">
        <f>IF(ISNUMBER(SEARCH(Table1[[#Headers],[17432]], C313)), "Có", "Không")</f>
        <v>Có</v>
      </c>
      <c r="U313" s="10" t="str">
        <f>IF(ISNUMBER(SEARCH(Table1[[#Headers],[7516]], C313)), "Có", "Không")</f>
        <v>Không</v>
      </c>
    </row>
    <row r="314" spans="1:21" x14ac:dyDescent="0.3">
      <c r="A314" s="2" t="s">
        <v>313</v>
      </c>
      <c r="B314" s="1" t="s">
        <v>84</v>
      </c>
      <c r="C314" s="1" t="s">
        <v>350</v>
      </c>
      <c r="D314" s="1" t="str">
        <f t="shared" si="8"/>
        <v>Không</v>
      </c>
      <c r="E314" s="3" t="str">
        <f t="shared" si="9"/>
        <v>Không</v>
      </c>
      <c r="F314" s="1" t="str">
        <f>IF(ISNUMBER(SEARCH(Table1[[#Headers],[17080]], C314)), "Có", "Không")</f>
        <v>Không</v>
      </c>
      <c r="G314" s="1" t="str">
        <f>IF(ISNUMBER(SEARCH(Table1[[#Headers],[16202]], C314)), "Có", "Không")</f>
        <v>Không</v>
      </c>
      <c r="H314" t="str">
        <f>IF(ISNUMBER(SEARCH(Table1[[#Headers],[17421]], C314)), "Có", "Không")</f>
        <v>Không</v>
      </c>
      <c r="I314" t="str">
        <f>IF(ISNUMBER(SEARCH(Table1[[#Headers],[16336]], C314)), "Có", "Không")</f>
        <v>Không</v>
      </c>
      <c r="J314" t="str">
        <f>IF(ISNUMBER(SEARCH(Table1[[#Headers],[17397]], C314)), "Có", "Không")</f>
        <v>Không</v>
      </c>
      <c r="K314" t="str">
        <f>IF(ISNUMBER(SEARCH(Table1[[#Headers],[17428]], C314)), "Có", "Không")</f>
        <v>Không</v>
      </c>
      <c r="L314" t="str">
        <f>IF(ISNUMBER(SEARCH(Table1[[#Headers],[16573]], C314)), "Có", "Không")</f>
        <v>Không</v>
      </c>
      <c r="M314" t="str">
        <f>IF(ISNUMBER(SEARCH(Table1[[#Headers],[17419]], C314)), "Có", "Không")</f>
        <v>Không</v>
      </c>
      <c r="N314" t="str">
        <f>IF(ISNUMBER(SEARCH(Table1[[#Headers],[17008]], C314)), "Có", "Không")</f>
        <v>Không</v>
      </c>
      <c r="O314" t="str">
        <f>IF(ISNUMBER(SEARCH(Table1[[#Headers],[17280]], C314)), "Có", "Không")</f>
        <v>Có</v>
      </c>
      <c r="P314" t="str">
        <f>IF(ISNUMBER(SEARCH(Table1[[#Headers],[17455]], C314)), "Có", "Không")</f>
        <v>Không</v>
      </c>
      <c r="Q314" t="str">
        <f>IF(ISNUMBER(SEARCH(Table1[[#Headers],[17416]], C314)), "Có", "Không")</f>
        <v>Có</v>
      </c>
      <c r="R314" t="str">
        <f>IF(ISNUMBER(SEARCH(Table1[[#Headers],[11840]], C314)), "Có", "Không")</f>
        <v>Không</v>
      </c>
      <c r="S314" t="str">
        <f>IF(ISNUMBER(SEARCH(Table1[[#Headers],[14369]], C314)), "Có", "Không")</f>
        <v>Không</v>
      </c>
      <c r="T314" t="str">
        <f>IF(ISNUMBER(SEARCH(Table1[[#Headers],[17432]], C314)), "Có", "Không")</f>
        <v>Có</v>
      </c>
      <c r="U314" s="10" t="str">
        <f>IF(ISNUMBER(SEARCH(Table1[[#Headers],[7516]], C314)), "Có", "Không")</f>
        <v>Không</v>
      </c>
    </row>
    <row r="315" spans="1:21" x14ac:dyDescent="0.3">
      <c r="A315" s="2" t="s">
        <v>313</v>
      </c>
      <c r="B315" s="1" t="s">
        <v>86</v>
      </c>
      <c r="C315" s="1" t="s">
        <v>351</v>
      </c>
      <c r="D315" s="1" t="str">
        <f t="shared" si="8"/>
        <v>Không</v>
      </c>
      <c r="E315" s="3" t="str">
        <f t="shared" si="9"/>
        <v>Không</v>
      </c>
      <c r="F315" s="1" t="str">
        <f>IF(ISNUMBER(SEARCH(Table1[[#Headers],[17080]], C315)), "Có", "Không")</f>
        <v>Không</v>
      </c>
      <c r="G315" s="1" t="str">
        <f>IF(ISNUMBER(SEARCH(Table1[[#Headers],[16202]], C315)), "Có", "Không")</f>
        <v>Không</v>
      </c>
      <c r="H315" t="str">
        <f>IF(ISNUMBER(SEARCH(Table1[[#Headers],[17421]], C315)), "Có", "Không")</f>
        <v>Không</v>
      </c>
      <c r="I315" t="str">
        <f>IF(ISNUMBER(SEARCH(Table1[[#Headers],[16336]], C315)), "Có", "Không")</f>
        <v>Không</v>
      </c>
      <c r="J315" t="str">
        <f>IF(ISNUMBER(SEARCH(Table1[[#Headers],[17397]], C315)), "Có", "Không")</f>
        <v>Không</v>
      </c>
      <c r="K315" t="str">
        <f>IF(ISNUMBER(SEARCH(Table1[[#Headers],[17428]], C315)), "Có", "Không")</f>
        <v>Không</v>
      </c>
      <c r="L315" t="str">
        <f>IF(ISNUMBER(SEARCH(Table1[[#Headers],[16573]], C315)), "Có", "Không")</f>
        <v>Không</v>
      </c>
      <c r="M315" t="str">
        <f>IF(ISNUMBER(SEARCH(Table1[[#Headers],[17419]], C315)), "Có", "Không")</f>
        <v>Không</v>
      </c>
      <c r="N315" t="str">
        <f>IF(ISNUMBER(SEARCH(Table1[[#Headers],[17008]], C315)), "Có", "Không")</f>
        <v>Không</v>
      </c>
      <c r="O315" t="str">
        <f>IF(ISNUMBER(SEARCH(Table1[[#Headers],[17280]], C315)), "Có", "Không")</f>
        <v>Không</v>
      </c>
      <c r="P315" t="str">
        <f>IF(ISNUMBER(SEARCH(Table1[[#Headers],[17455]], C315)), "Có", "Không")</f>
        <v>Không</v>
      </c>
      <c r="Q315" t="str">
        <f>IF(ISNUMBER(SEARCH(Table1[[#Headers],[17416]], C315)), "Có", "Không")</f>
        <v>Không</v>
      </c>
      <c r="R315" t="str">
        <f>IF(ISNUMBER(SEARCH(Table1[[#Headers],[11840]], C315)), "Có", "Không")</f>
        <v>Không</v>
      </c>
      <c r="S315" t="str">
        <f>IF(ISNUMBER(SEARCH(Table1[[#Headers],[14369]], C315)), "Có", "Không")</f>
        <v>Không</v>
      </c>
      <c r="T315" t="str">
        <f>IF(ISNUMBER(SEARCH(Table1[[#Headers],[17432]], C315)), "Có", "Không")</f>
        <v>Có</v>
      </c>
      <c r="U315" s="10" t="str">
        <f>IF(ISNUMBER(SEARCH(Table1[[#Headers],[7516]], C315)), "Có", "Không")</f>
        <v>Không</v>
      </c>
    </row>
    <row r="316" spans="1:21" x14ac:dyDescent="0.3">
      <c r="A316" s="2" t="s">
        <v>313</v>
      </c>
      <c r="B316" s="1" t="s">
        <v>88</v>
      </c>
      <c r="C316" s="1" t="s">
        <v>352</v>
      </c>
      <c r="D316" s="1" t="str">
        <f t="shared" si="8"/>
        <v>Không</v>
      </c>
      <c r="E316" s="3" t="str">
        <f t="shared" si="9"/>
        <v>Không</v>
      </c>
      <c r="F316" s="1" t="str">
        <f>IF(ISNUMBER(SEARCH(Table1[[#Headers],[17080]], C316)), "Có", "Không")</f>
        <v>Không</v>
      </c>
      <c r="G316" s="1" t="str">
        <f>IF(ISNUMBER(SEARCH(Table1[[#Headers],[16202]], C316)), "Có", "Không")</f>
        <v>Không</v>
      </c>
      <c r="H316" t="str">
        <f>IF(ISNUMBER(SEARCH(Table1[[#Headers],[17421]], C316)), "Có", "Không")</f>
        <v>Không</v>
      </c>
      <c r="I316" t="str">
        <f>IF(ISNUMBER(SEARCH(Table1[[#Headers],[16336]], C316)), "Có", "Không")</f>
        <v>Không</v>
      </c>
      <c r="J316" t="str">
        <f>IF(ISNUMBER(SEARCH(Table1[[#Headers],[17397]], C316)), "Có", "Không")</f>
        <v>Không</v>
      </c>
      <c r="K316" t="str">
        <f>IF(ISNUMBER(SEARCH(Table1[[#Headers],[17428]], C316)), "Có", "Không")</f>
        <v>Không</v>
      </c>
      <c r="L316" t="str">
        <f>IF(ISNUMBER(SEARCH(Table1[[#Headers],[16573]], C316)), "Có", "Không")</f>
        <v>Không</v>
      </c>
      <c r="M316" t="str">
        <f>IF(ISNUMBER(SEARCH(Table1[[#Headers],[17419]], C316)), "Có", "Không")</f>
        <v>Không</v>
      </c>
      <c r="N316" t="str">
        <f>IF(ISNUMBER(SEARCH(Table1[[#Headers],[17008]], C316)), "Có", "Không")</f>
        <v>Không</v>
      </c>
      <c r="O316" t="str">
        <f>IF(ISNUMBER(SEARCH(Table1[[#Headers],[17280]], C316)), "Có", "Không")</f>
        <v>Không</v>
      </c>
      <c r="P316" t="str">
        <f>IF(ISNUMBER(SEARCH(Table1[[#Headers],[17455]], C316)), "Có", "Không")</f>
        <v>Không</v>
      </c>
      <c r="Q316" t="str">
        <f>IF(ISNUMBER(SEARCH(Table1[[#Headers],[17416]], C316)), "Có", "Không")</f>
        <v>Không</v>
      </c>
      <c r="R316" t="str">
        <f>IF(ISNUMBER(SEARCH(Table1[[#Headers],[11840]], C316)), "Có", "Không")</f>
        <v>Không</v>
      </c>
      <c r="S316" t="str">
        <f>IF(ISNUMBER(SEARCH(Table1[[#Headers],[14369]], C316)), "Có", "Không")</f>
        <v>Không</v>
      </c>
      <c r="T316" t="str">
        <f>IF(ISNUMBER(SEARCH(Table1[[#Headers],[17432]], C316)), "Có", "Không")</f>
        <v>Có</v>
      </c>
      <c r="U316" s="10" t="str">
        <f>IF(ISNUMBER(SEARCH(Table1[[#Headers],[7516]], C316)), "Có", "Không")</f>
        <v>Không</v>
      </c>
    </row>
    <row r="317" spans="1:21" x14ac:dyDescent="0.3">
      <c r="A317" s="2" t="s">
        <v>313</v>
      </c>
      <c r="B317" s="1" t="s">
        <v>89</v>
      </c>
      <c r="C317" s="1" t="s">
        <v>353</v>
      </c>
      <c r="D317" s="1" t="str">
        <f t="shared" si="8"/>
        <v>Không</v>
      </c>
      <c r="E317" s="3" t="str">
        <f t="shared" si="9"/>
        <v>Không</v>
      </c>
      <c r="F317" s="1" t="str">
        <f>IF(ISNUMBER(SEARCH(Table1[[#Headers],[17080]], C317)), "Có", "Không")</f>
        <v>Không</v>
      </c>
      <c r="G317" s="1" t="str">
        <f>IF(ISNUMBER(SEARCH(Table1[[#Headers],[16202]], C317)), "Có", "Không")</f>
        <v>Có</v>
      </c>
      <c r="H317" t="str">
        <f>IF(ISNUMBER(SEARCH(Table1[[#Headers],[17421]], C317)), "Có", "Không")</f>
        <v>Không</v>
      </c>
      <c r="I317" t="str">
        <f>IF(ISNUMBER(SEARCH(Table1[[#Headers],[16336]], C317)), "Có", "Không")</f>
        <v>Có</v>
      </c>
      <c r="J317" t="str">
        <f>IF(ISNUMBER(SEARCH(Table1[[#Headers],[17397]], C317)), "Có", "Không")</f>
        <v>Không</v>
      </c>
      <c r="K317" t="str">
        <f>IF(ISNUMBER(SEARCH(Table1[[#Headers],[17428]], C317)), "Có", "Không")</f>
        <v>Không</v>
      </c>
      <c r="L317" t="str">
        <f>IF(ISNUMBER(SEARCH(Table1[[#Headers],[16573]], C317)), "Có", "Không")</f>
        <v>Không</v>
      </c>
      <c r="M317" t="str">
        <f>IF(ISNUMBER(SEARCH(Table1[[#Headers],[17419]], C317)), "Có", "Không")</f>
        <v>Không</v>
      </c>
      <c r="N317" t="str">
        <f>IF(ISNUMBER(SEARCH(Table1[[#Headers],[17008]], C317)), "Có", "Không")</f>
        <v>Không</v>
      </c>
      <c r="O317" t="str">
        <f>IF(ISNUMBER(SEARCH(Table1[[#Headers],[17280]], C317)), "Có", "Không")</f>
        <v>Có</v>
      </c>
      <c r="P317" t="str">
        <f>IF(ISNUMBER(SEARCH(Table1[[#Headers],[17455]], C317)), "Có", "Không")</f>
        <v>Không</v>
      </c>
      <c r="Q317" t="str">
        <f>IF(ISNUMBER(SEARCH(Table1[[#Headers],[17416]], C317)), "Có", "Không")</f>
        <v>Có</v>
      </c>
      <c r="R317" t="str">
        <f>IF(ISNUMBER(SEARCH(Table1[[#Headers],[11840]], C317)), "Có", "Không")</f>
        <v>Không</v>
      </c>
      <c r="S317" t="str">
        <f>IF(ISNUMBER(SEARCH(Table1[[#Headers],[14369]], C317)), "Có", "Không")</f>
        <v>Không</v>
      </c>
      <c r="T317" t="str">
        <f>IF(ISNUMBER(SEARCH(Table1[[#Headers],[17432]], C317)), "Có", "Không")</f>
        <v>Có</v>
      </c>
      <c r="U317" s="10" t="str">
        <f>IF(ISNUMBER(SEARCH(Table1[[#Headers],[7516]], C317)), "Có", "Không")</f>
        <v>Không</v>
      </c>
    </row>
    <row r="318" spans="1:21" x14ac:dyDescent="0.3">
      <c r="A318" s="2" t="s">
        <v>313</v>
      </c>
      <c r="B318" s="1" t="s">
        <v>91</v>
      </c>
      <c r="C318" s="1" t="s">
        <v>354</v>
      </c>
      <c r="D318" s="1" t="str">
        <f t="shared" si="8"/>
        <v>Có</v>
      </c>
      <c r="E318" s="3" t="str">
        <f t="shared" si="9"/>
        <v>Không</v>
      </c>
      <c r="F318" s="1" t="str">
        <f>IF(ISNUMBER(SEARCH(Table1[[#Headers],[17080]], C318)), "Có", "Không")</f>
        <v>Không</v>
      </c>
      <c r="G318" s="1" t="str">
        <f>IF(ISNUMBER(SEARCH(Table1[[#Headers],[16202]], C318)), "Có", "Không")</f>
        <v>Có</v>
      </c>
      <c r="H318" t="str">
        <f>IF(ISNUMBER(SEARCH(Table1[[#Headers],[17421]], C318)), "Có", "Không")</f>
        <v>Có</v>
      </c>
      <c r="I318" t="str">
        <f>IF(ISNUMBER(SEARCH(Table1[[#Headers],[16336]], C318)), "Có", "Không")</f>
        <v>Có</v>
      </c>
      <c r="J318" t="str">
        <f>IF(ISNUMBER(SEARCH(Table1[[#Headers],[17397]], C318)), "Có", "Không")</f>
        <v>Có</v>
      </c>
      <c r="K318" t="str">
        <f>IF(ISNUMBER(SEARCH(Table1[[#Headers],[17428]], C318)), "Có", "Không")</f>
        <v>Không</v>
      </c>
      <c r="L318" t="str">
        <f>IF(ISNUMBER(SEARCH(Table1[[#Headers],[16573]], C318)), "Có", "Không")</f>
        <v>Không</v>
      </c>
      <c r="M318" t="str">
        <f>IF(ISNUMBER(SEARCH(Table1[[#Headers],[17419]], C318)), "Có", "Không")</f>
        <v>Không</v>
      </c>
      <c r="N318" t="str">
        <f>IF(ISNUMBER(SEARCH(Table1[[#Headers],[17008]], C318)), "Có", "Không")</f>
        <v>Không</v>
      </c>
      <c r="O318" t="str">
        <f>IF(ISNUMBER(SEARCH(Table1[[#Headers],[17280]], C318)), "Có", "Không")</f>
        <v>Có</v>
      </c>
      <c r="P318" t="str">
        <f>IF(ISNUMBER(SEARCH(Table1[[#Headers],[17455]], C318)), "Có", "Không")</f>
        <v>Không</v>
      </c>
      <c r="Q318" t="str">
        <f>IF(ISNUMBER(SEARCH(Table1[[#Headers],[17416]], C318)), "Có", "Không")</f>
        <v>Có</v>
      </c>
      <c r="R318" t="str">
        <f>IF(ISNUMBER(SEARCH(Table1[[#Headers],[11840]], C318)), "Có", "Không")</f>
        <v>Có</v>
      </c>
      <c r="S318" t="str">
        <f>IF(ISNUMBER(SEARCH(Table1[[#Headers],[14369]], C318)), "Có", "Không")</f>
        <v>Không</v>
      </c>
      <c r="T318" t="str">
        <f>IF(ISNUMBER(SEARCH(Table1[[#Headers],[17432]], C318)), "Có", "Không")</f>
        <v>Có</v>
      </c>
      <c r="U318" s="10" t="str">
        <f>IF(ISNUMBER(SEARCH(Table1[[#Headers],[7516]], C318)), "Có", "Không")</f>
        <v>Không</v>
      </c>
    </row>
    <row r="319" spans="1:21" x14ac:dyDescent="0.3">
      <c r="A319" s="2" t="s">
        <v>313</v>
      </c>
      <c r="B319" s="1" t="s">
        <v>93</v>
      </c>
      <c r="C319" s="1" t="s">
        <v>355</v>
      </c>
      <c r="D319" s="1" t="str">
        <f t="shared" si="8"/>
        <v>Có</v>
      </c>
      <c r="E319" s="3" t="str">
        <f t="shared" si="9"/>
        <v>Không</v>
      </c>
      <c r="F319" s="1" t="str">
        <f>IF(ISNUMBER(SEARCH(Table1[[#Headers],[17080]], C319)), "Có", "Không")</f>
        <v>Không</v>
      </c>
      <c r="G319" s="1" t="str">
        <f>IF(ISNUMBER(SEARCH(Table1[[#Headers],[16202]], C319)), "Có", "Không")</f>
        <v>Có</v>
      </c>
      <c r="H319" t="str">
        <f>IF(ISNUMBER(SEARCH(Table1[[#Headers],[17421]], C319)), "Có", "Không")</f>
        <v>Có</v>
      </c>
      <c r="I319" t="str">
        <f>IF(ISNUMBER(SEARCH(Table1[[#Headers],[16336]], C319)), "Có", "Không")</f>
        <v>Có</v>
      </c>
      <c r="J319" t="str">
        <f>IF(ISNUMBER(SEARCH(Table1[[#Headers],[17397]], C319)), "Có", "Không")</f>
        <v>Có</v>
      </c>
      <c r="K319" t="str">
        <f>IF(ISNUMBER(SEARCH(Table1[[#Headers],[17428]], C319)), "Có", "Không")</f>
        <v>Không</v>
      </c>
      <c r="L319" t="str">
        <f>IF(ISNUMBER(SEARCH(Table1[[#Headers],[16573]], C319)), "Có", "Không")</f>
        <v>Không</v>
      </c>
      <c r="M319" t="str">
        <f>IF(ISNUMBER(SEARCH(Table1[[#Headers],[17419]], C319)), "Có", "Không")</f>
        <v>Không</v>
      </c>
      <c r="N319" t="str">
        <f>IF(ISNUMBER(SEARCH(Table1[[#Headers],[17008]], C319)), "Có", "Không")</f>
        <v>Không</v>
      </c>
      <c r="O319" t="str">
        <f>IF(ISNUMBER(SEARCH(Table1[[#Headers],[17280]], C319)), "Có", "Không")</f>
        <v>Có</v>
      </c>
      <c r="P319" t="str">
        <f>IF(ISNUMBER(SEARCH(Table1[[#Headers],[17455]], C319)), "Có", "Không")</f>
        <v>Không</v>
      </c>
      <c r="Q319" t="str">
        <f>IF(ISNUMBER(SEARCH(Table1[[#Headers],[17416]], C319)), "Có", "Không")</f>
        <v>Có</v>
      </c>
      <c r="R319" t="str">
        <f>IF(ISNUMBER(SEARCH(Table1[[#Headers],[11840]], C319)), "Có", "Không")</f>
        <v>Có</v>
      </c>
      <c r="S319" t="str">
        <f>IF(ISNUMBER(SEARCH(Table1[[#Headers],[14369]], C319)), "Có", "Không")</f>
        <v>Không</v>
      </c>
      <c r="T319" t="str">
        <f>IF(ISNUMBER(SEARCH(Table1[[#Headers],[17432]], C319)), "Có", "Không")</f>
        <v>Có</v>
      </c>
      <c r="U319" s="10" t="str">
        <f>IF(ISNUMBER(SEARCH(Table1[[#Headers],[7516]], C319)), "Có", "Không")</f>
        <v>Không</v>
      </c>
    </row>
    <row r="320" spans="1:21" x14ac:dyDescent="0.3">
      <c r="A320" s="2" t="s">
        <v>313</v>
      </c>
      <c r="B320" s="1" t="s">
        <v>95</v>
      </c>
      <c r="C320" s="1" t="s">
        <v>356</v>
      </c>
      <c r="D320" s="1" t="str">
        <f t="shared" si="8"/>
        <v>Có</v>
      </c>
      <c r="E320" s="3" t="str">
        <f t="shared" si="9"/>
        <v>Không</v>
      </c>
      <c r="F320" s="1" t="str">
        <f>IF(ISNUMBER(SEARCH(Table1[[#Headers],[17080]], C320)), "Có", "Không")</f>
        <v>Không</v>
      </c>
      <c r="G320" s="1" t="str">
        <f>IF(ISNUMBER(SEARCH(Table1[[#Headers],[16202]], C320)), "Có", "Không")</f>
        <v>Có</v>
      </c>
      <c r="H320" t="str">
        <f>IF(ISNUMBER(SEARCH(Table1[[#Headers],[17421]], C320)), "Có", "Không")</f>
        <v>Không</v>
      </c>
      <c r="I320" t="str">
        <f>IF(ISNUMBER(SEARCH(Table1[[#Headers],[16336]], C320)), "Có", "Không")</f>
        <v>Có</v>
      </c>
      <c r="J320" t="str">
        <f>IF(ISNUMBER(SEARCH(Table1[[#Headers],[17397]], C320)), "Có", "Không")</f>
        <v>Có</v>
      </c>
      <c r="K320" t="str">
        <f>IF(ISNUMBER(SEARCH(Table1[[#Headers],[17428]], C320)), "Có", "Không")</f>
        <v>Không</v>
      </c>
      <c r="L320" t="str">
        <f>IF(ISNUMBER(SEARCH(Table1[[#Headers],[16573]], C320)), "Có", "Không")</f>
        <v>Không</v>
      </c>
      <c r="M320" t="str">
        <f>IF(ISNUMBER(SEARCH(Table1[[#Headers],[17419]], C320)), "Có", "Không")</f>
        <v>Không</v>
      </c>
      <c r="N320" t="str">
        <f>IF(ISNUMBER(SEARCH(Table1[[#Headers],[17008]], C320)), "Có", "Không")</f>
        <v>Không</v>
      </c>
      <c r="O320" t="str">
        <f>IF(ISNUMBER(SEARCH(Table1[[#Headers],[17280]], C320)), "Có", "Không")</f>
        <v>Có</v>
      </c>
      <c r="P320" t="str">
        <f>IF(ISNUMBER(SEARCH(Table1[[#Headers],[17455]], C320)), "Có", "Không")</f>
        <v>Không</v>
      </c>
      <c r="Q320" t="str">
        <f>IF(ISNUMBER(SEARCH(Table1[[#Headers],[17416]], C320)), "Có", "Không")</f>
        <v>Không</v>
      </c>
      <c r="R320" t="str">
        <f>IF(ISNUMBER(SEARCH(Table1[[#Headers],[11840]], C320)), "Có", "Không")</f>
        <v>Có</v>
      </c>
      <c r="S320" t="str">
        <f>IF(ISNUMBER(SEARCH(Table1[[#Headers],[14369]], C320)), "Có", "Không")</f>
        <v>Không</v>
      </c>
      <c r="T320" t="str">
        <f>IF(ISNUMBER(SEARCH(Table1[[#Headers],[17432]], C320)), "Có", "Không")</f>
        <v>Không</v>
      </c>
      <c r="U320" s="10" t="str">
        <f>IF(ISNUMBER(SEARCH(Table1[[#Headers],[7516]], C320)), "Có", "Không")</f>
        <v>Không</v>
      </c>
    </row>
    <row r="321" spans="1:21" x14ac:dyDescent="0.3">
      <c r="A321" s="2" t="s">
        <v>313</v>
      </c>
      <c r="B321" s="1" t="s">
        <v>97</v>
      </c>
      <c r="C321" s="1" t="s">
        <v>357</v>
      </c>
      <c r="D321" s="1" t="str">
        <f t="shared" si="8"/>
        <v>Không</v>
      </c>
      <c r="E321" s="3" t="str">
        <f t="shared" si="9"/>
        <v>Không</v>
      </c>
      <c r="F321" s="1" t="str">
        <f>IF(ISNUMBER(SEARCH(Table1[[#Headers],[17080]], C321)), "Có", "Không")</f>
        <v>Không</v>
      </c>
      <c r="G321" s="1" t="str">
        <f>IF(ISNUMBER(SEARCH(Table1[[#Headers],[16202]], C321)), "Có", "Không")</f>
        <v>Có</v>
      </c>
      <c r="H321" t="str">
        <f>IF(ISNUMBER(SEARCH(Table1[[#Headers],[17421]], C321)), "Có", "Không")</f>
        <v>Không</v>
      </c>
      <c r="I321" t="str">
        <f>IF(ISNUMBER(SEARCH(Table1[[#Headers],[16336]], C321)), "Có", "Không")</f>
        <v>Có</v>
      </c>
      <c r="J321" t="str">
        <f>IF(ISNUMBER(SEARCH(Table1[[#Headers],[17397]], C321)), "Có", "Không")</f>
        <v>Có</v>
      </c>
      <c r="K321" t="str">
        <f>IF(ISNUMBER(SEARCH(Table1[[#Headers],[17428]], C321)), "Có", "Không")</f>
        <v>Không</v>
      </c>
      <c r="L321" t="str">
        <f>IF(ISNUMBER(SEARCH(Table1[[#Headers],[16573]], C321)), "Có", "Không")</f>
        <v>Không</v>
      </c>
      <c r="M321" t="str">
        <f>IF(ISNUMBER(SEARCH(Table1[[#Headers],[17419]], C321)), "Có", "Không")</f>
        <v>Không</v>
      </c>
      <c r="N321" t="str">
        <f>IF(ISNUMBER(SEARCH(Table1[[#Headers],[17008]], C321)), "Có", "Không")</f>
        <v>Không</v>
      </c>
      <c r="O321" t="str">
        <f>IF(ISNUMBER(SEARCH(Table1[[#Headers],[17280]], C321)), "Có", "Không")</f>
        <v>Có</v>
      </c>
      <c r="P321" t="str">
        <f>IF(ISNUMBER(SEARCH(Table1[[#Headers],[17455]], C321)), "Có", "Không")</f>
        <v>Không</v>
      </c>
      <c r="Q321" t="str">
        <f>IF(ISNUMBER(SEARCH(Table1[[#Headers],[17416]], C321)), "Có", "Không")</f>
        <v>Không</v>
      </c>
      <c r="R321" t="str">
        <f>IF(ISNUMBER(SEARCH(Table1[[#Headers],[11840]], C321)), "Có", "Không")</f>
        <v>Có</v>
      </c>
      <c r="S321" t="str">
        <f>IF(ISNUMBER(SEARCH(Table1[[#Headers],[14369]], C321)), "Có", "Không")</f>
        <v>Không</v>
      </c>
      <c r="T321" t="str">
        <f>IF(ISNUMBER(SEARCH(Table1[[#Headers],[17432]], C321)), "Có", "Không")</f>
        <v>Có</v>
      </c>
      <c r="U321" s="10" t="str">
        <f>IF(ISNUMBER(SEARCH(Table1[[#Headers],[7516]], C321)), "Có", "Không")</f>
        <v>Không</v>
      </c>
    </row>
    <row r="322" spans="1:21" x14ac:dyDescent="0.3">
      <c r="A322" s="2" t="s">
        <v>313</v>
      </c>
      <c r="B322" s="1" t="s">
        <v>99</v>
      </c>
      <c r="C322" s="1" t="s">
        <v>358</v>
      </c>
      <c r="D322" s="1" t="str">
        <f t="shared" si="8"/>
        <v>Có</v>
      </c>
      <c r="E322" s="3" t="str">
        <f t="shared" si="9"/>
        <v>Không</v>
      </c>
      <c r="F322" s="1" t="str">
        <f>IF(ISNUMBER(SEARCH(Table1[[#Headers],[17080]], C322)), "Có", "Không")</f>
        <v>Có</v>
      </c>
      <c r="G322" s="1" t="str">
        <f>IF(ISNUMBER(SEARCH(Table1[[#Headers],[16202]], C322)), "Có", "Không")</f>
        <v>Có</v>
      </c>
      <c r="H322" t="str">
        <f>IF(ISNUMBER(SEARCH(Table1[[#Headers],[17421]], C322)), "Có", "Không")</f>
        <v>Có</v>
      </c>
      <c r="I322" t="str">
        <f>IF(ISNUMBER(SEARCH(Table1[[#Headers],[16336]], C322)), "Có", "Không")</f>
        <v>Có</v>
      </c>
      <c r="J322" t="str">
        <f>IF(ISNUMBER(SEARCH(Table1[[#Headers],[17397]], C322)), "Có", "Không")</f>
        <v>Không</v>
      </c>
      <c r="K322" t="str">
        <f>IF(ISNUMBER(SEARCH(Table1[[#Headers],[17428]], C322)), "Có", "Không")</f>
        <v>Không</v>
      </c>
      <c r="L322" t="str">
        <f>IF(ISNUMBER(SEARCH(Table1[[#Headers],[16573]], C322)), "Có", "Không")</f>
        <v>Không</v>
      </c>
      <c r="M322" t="str">
        <f>IF(ISNUMBER(SEARCH(Table1[[#Headers],[17419]], C322)), "Có", "Không")</f>
        <v>Không</v>
      </c>
      <c r="N322" t="str">
        <f>IF(ISNUMBER(SEARCH(Table1[[#Headers],[17008]], C322)), "Có", "Không")</f>
        <v>Không</v>
      </c>
      <c r="O322" t="str">
        <f>IF(ISNUMBER(SEARCH(Table1[[#Headers],[17280]], C322)), "Có", "Không")</f>
        <v>Không</v>
      </c>
      <c r="P322" t="str">
        <f>IF(ISNUMBER(SEARCH(Table1[[#Headers],[17455]], C322)), "Có", "Không")</f>
        <v>Có</v>
      </c>
      <c r="Q322" t="str">
        <f>IF(ISNUMBER(SEARCH(Table1[[#Headers],[17416]], C322)), "Có", "Không")</f>
        <v>Có</v>
      </c>
      <c r="R322" t="str">
        <f>IF(ISNUMBER(SEARCH(Table1[[#Headers],[11840]], C322)), "Có", "Không")</f>
        <v>Có</v>
      </c>
      <c r="S322" t="str">
        <f>IF(ISNUMBER(SEARCH(Table1[[#Headers],[14369]], C322)), "Có", "Không")</f>
        <v>Không</v>
      </c>
      <c r="T322" t="str">
        <f>IF(ISNUMBER(SEARCH(Table1[[#Headers],[17432]], C322)), "Có", "Không")</f>
        <v>Có</v>
      </c>
      <c r="U322" s="10" t="str">
        <f>IF(ISNUMBER(SEARCH(Table1[[#Headers],[7516]], C322)), "Có", "Không")</f>
        <v>Có</v>
      </c>
    </row>
    <row r="323" spans="1:21" x14ac:dyDescent="0.3">
      <c r="A323" s="2" t="s">
        <v>313</v>
      </c>
      <c r="B323" s="1" t="s">
        <v>101</v>
      </c>
      <c r="C323" s="1" t="s">
        <v>359</v>
      </c>
      <c r="D323" s="1" t="str">
        <f t="shared" ref="D323:D386" si="10">IF(ISNUMBER(SEARCH($D$1, C323)), "Có", "Không")</f>
        <v>Không</v>
      </c>
      <c r="E323" s="3" t="str">
        <f t="shared" ref="E323:E386" si="11">IF(ISNUMBER(SEARCH($E$1, C323)), "Có", "Không")</f>
        <v>Không</v>
      </c>
      <c r="F323" s="1" t="str">
        <f>IF(ISNUMBER(SEARCH(Table1[[#Headers],[17080]], C323)), "Có", "Không")</f>
        <v>Không</v>
      </c>
      <c r="G323" s="1" t="str">
        <f>IF(ISNUMBER(SEARCH(Table1[[#Headers],[16202]], C323)), "Có", "Không")</f>
        <v>Không</v>
      </c>
      <c r="H323" t="str">
        <f>IF(ISNUMBER(SEARCH(Table1[[#Headers],[17421]], C323)), "Có", "Không")</f>
        <v>Có</v>
      </c>
      <c r="I323" t="str">
        <f>IF(ISNUMBER(SEARCH(Table1[[#Headers],[16336]], C323)), "Có", "Không")</f>
        <v>Không</v>
      </c>
      <c r="J323" t="str">
        <f>IF(ISNUMBER(SEARCH(Table1[[#Headers],[17397]], C323)), "Có", "Không")</f>
        <v>Không</v>
      </c>
      <c r="K323" t="str">
        <f>IF(ISNUMBER(SEARCH(Table1[[#Headers],[17428]], C323)), "Có", "Không")</f>
        <v>Không</v>
      </c>
      <c r="L323" t="str">
        <f>IF(ISNUMBER(SEARCH(Table1[[#Headers],[16573]], C323)), "Có", "Không")</f>
        <v>Không</v>
      </c>
      <c r="M323" t="str">
        <f>IF(ISNUMBER(SEARCH(Table1[[#Headers],[17419]], C323)), "Có", "Không")</f>
        <v>Không</v>
      </c>
      <c r="N323" t="str">
        <f>IF(ISNUMBER(SEARCH(Table1[[#Headers],[17008]], C323)), "Có", "Không")</f>
        <v>Không</v>
      </c>
      <c r="O323" t="str">
        <f>IF(ISNUMBER(SEARCH(Table1[[#Headers],[17280]], C323)), "Có", "Không")</f>
        <v>Không</v>
      </c>
      <c r="P323" t="str">
        <f>IF(ISNUMBER(SEARCH(Table1[[#Headers],[17455]], C323)), "Có", "Không")</f>
        <v>Không</v>
      </c>
      <c r="Q323" t="str">
        <f>IF(ISNUMBER(SEARCH(Table1[[#Headers],[17416]], C323)), "Có", "Không")</f>
        <v>Không</v>
      </c>
      <c r="R323" t="str">
        <f>IF(ISNUMBER(SEARCH(Table1[[#Headers],[11840]], C323)), "Có", "Không")</f>
        <v>Có</v>
      </c>
      <c r="S323" t="str">
        <f>IF(ISNUMBER(SEARCH(Table1[[#Headers],[14369]], C323)), "Có", "Không")</f>
        <v>Không</v>
      </c>
      <c r="T323" t="str">
        <f>IF(ISNUMBER(SEARCH(Table1[[#Headers],[17432]], C323)), "Có", "Không")</f>
        <v>Không</v>
      </c>
      <c r="U323" s="10" t="str">
        <f>IF(ISNUMBER(SEARCH(Table1[[#Headers],[7516]], C323)), "Có", "Không")</f>
        <v>Có</v>
      </c>
    </row>
    <row r="324" spans="1:21" x14ac:dyDescent="0.3">
      <c r="A324" s="2" t="s">
        <v>313</v>
      </c>
      <c r="B324" s="1" t="s">
        <v>103</v>
      </c>
      <c r="C324" s="1" t="s">
        <v>360</v>
      </c>
      <c r="D324" s="1" t="str">
        <f t="shared" si="10"/>
        <v>Có</v>
      </c>
      <c r="E324" s="3" t="str">
        <f t="shared" si="11"/>
        <v>Không</v>
      </c>
      <c r="F324" s="1" t="str">
        <f>IF(ISNUMBER(SEARCH(Table1[[#Headers],[17080]], C324)), "Có", "Không")</f>
        <v>Không</v>
      </c>
      <c r="G324" s="1" t="str">
        <f>IF(ISNUMBER(SEARCH(Table1[[#Headers],[16202]], C324)), "Có", "Không")</f>
        <v>Có</v>
      </c>
      <c r="H324" t="str">
        <f>IF(ISNUMBER(SEARCH(Table1[[#Headers],[17421]], C324)), "Có", "Không")</f>
        <v>Có</v>
      </c>
      <c r="I324" t="str">
        <f>IF(ISNUMBER(SEARCH(Table1[[#Headers],[16336]], C324)), "Có", "Không")</f>
        <v>Có</v>
      </c>
      <c r="J324" t="str">
        <f>IF(ISNUMBER(SEARCH(Table1[[#Headers],[17397]], C324)), "Có", "Không")</f>
        <v>Có</v>
      </c>
      <c r="K324" t="str">
        <f>IF(ISNUMBER(SEARCH(Table1[[#Headers],[17428]], C324)), "Có", "Không")</f>
        <v>Không</v>
      </c>
      <c r="L324" t="str">
        <f>IF(ISNUMBER(SEARCH(Table1[[#Headers],[16573]], C324)), "Có", "Không")</f>
        <v>Không</v>
      </c>
      <c r="M324" t="str">
        <f>IF(ISNUMBER(SEARCH(Table1[[#Headers],[17419]], C324)), "Có", "Không")</f>
        <v>Không</v>
      </c>
      <c r="N324" t="str">
        <f>IF(ISNUMBER(SEARCH(Table1[[#Headers],[17008]], C324)), "Có", "Không")</f>
        <v>Không</v>
      </c>
      <c r="O324" t="str">
        <f>IF(ISNUMBER(SEARCH(Table1[[#Headers],[17280]], C324)), "Có", "Không")</f>
        <v>Có</v>
      </c>
      <c r="P324" t="str">
        <f>IF(ISNUMBER(SEARCH(Table1[[#Headers],[17455]], C324)), "Có", "Không")</f>
        <v>Không</v>
      </c>
      <c r="Q324" t="str">
        <f>IF(ISNUMBER(SEARCH(Table1[[#Headers],[17416]], C324)), "Có", "Không")</f>
        <v>Có</v>
      </c>
      <c r="R324" t="str">
        <f>IF(ISNUMBER(SEARCH(Table1[[#Headers],[11840]], C324)), "Có", "Không")</f>
        <v>Có</v>
      </c>
      <c r="S324" t="str">
        <f>IF(ISNUMBER(SEARCH(Table1[[#Headers],[14369]], C324)), "Có", "Không")</f>
        <v>Không</v>
      </c>
      <c r="T324" t="str">
        <f>IF(ISNUMBER(SEARCH(Table1[[#Headers],[17432]], C324)), "Có", "Không")</f>
        <v>Có</v>
      </c>
      <c r="U324" s="10" t="str">
        <f>IF(ISNUMBER(SEARCH(Table1[[#Headers],[7516]], C324)), "Có", "Không")</f>
        <v>Không</v>
      </c>
    </row>
    <row r="325" spans="1:21" x14ac:dyDescent="0.3">
      <c r="A325" s="2" t="s">
        <v>313</v>
      </c>
      <c r="B325" s="1" t="s">
        <v>105</v>
      </c>
      <c r="C325" s="1" t="s">
        <v>361</v>
      </c>
      <c r="D325" s="1" t="str">
        <f t="shared" si="10"/>
        <v>Có</v>
      </c>
      <c r="E325" s="3" t="str">
        <f t="shared" si="11"/>
        <v>Không</v>
      </c>
      <c r="F325" s="1" t="str">
        <f>IF(ISNUMBER(SEARCH(Table1[[#Headers],[17080]], C325)), "Có", "Không")</f>
        <v>Có</v>
      </c>
      <c r="G325" s="1" t="str">
        <f>IF(ISNUMBER(SEARCH(Table1[[#Headers],[16202]], C325)), "Có", "Không")</f>
        <v>Có</v>
      </c>
      <c r="H325" t="str">
        <f>IF(ISNUMBER(SEARCH(Table1[[#Headers],[17421]], C325)), "Có", "Không")</f>
        <v>Có</v>
      </c>
      <c r="I325" t="str">
        <f>IF(ISNUMBER(SEARCH(Table1[[#Headers],[16336]], C325)), "Có", "Không")</f>
        <v>Không</v>
      </c>
      <c r="J325" t="str">
        <f>IF(ISNUMBER(SEARCH(Table1[[#Headers],[17397]], C325)), "Có", "Không")</f>
        <v>Không</v>
      </c>
      <c r="K325" t="str">
        <f>IF(ISNUMBER(SEARCH(Table1[[#Headers],[17428]], C325)), "Có", "Không")</f>
        <v>Không</v>
      </c>
      <c r="L325" t="str">
        <f>IF(ISNUMBER(SEARCH(Table1[[#Headers],[16573]], C325)), "Có", "Không")</f>
        <v>Không</v>
      </c>
      <c r="M325" t="str">
        <f>IF(ISNUMBER(SEARCH(Table1[[#Headers],[17419]], C325)), "Có", "Không")</f>
        <v>Không</v>
      </c>
      <c r="N325" t="str">
        <f>IF(ISNUMBER(SEARCH(Table1[[#Headers],[17008]], C325)), "Có", "Không")</f>
        <v>Không</v>
      </c>
      <c r="O325" t="str">
        <f>IF(ISNUMBER(SEARCH(Table1[[#Headers],[17280]], C325)), "Có", "Không")</f>
        <v>Không</v>
      </c>
      <c r="P325" t="str">
        <f>IF(ISNUMBER(SEARCH(Table1[[#Headers],[17455]], C325)), "Có", "Không")</f>
        <v>Không</v>
      </c>
      <c r="Q325" t="str">
        <f>IF(ISNUMBER(SEARCH(Table1[[#Headers],[17416]], C325)), "Có", "Không")</f>
        <v>Có</v>
      </c>
      <c r="R325" t="str">
        <f>IF(ISNUMBER(SEARCH(Table1[[#Headers],[11840]], C325)), "Có", "Không")</f>
        <v>Có</v>
      </c>
      <c r="S325" t="str">
        <f>IF(ISNUMBER(SEARCH(Table1[[#Headers],[14369]], C325)), "Có", "Không")</f>
        <v>Không</v>
      </c>
      <c r="T325" t="str">
        <f>IF(ISNUMBER(SEARCH(Table1[[#Headers],[17432]], C325)), "Có", "Không")</f>
        <v>Có</v>
      </c>
      <c r="U325" s="10" t="str">
        <f>IF(ISNUMBER(SEARCH(Table1[[#Headers],[7516]], C325)), "Có", "Không")</f>
        <v>Có</v>
      </c>
    </row>
    <row r="326" spans="1:21" x14ac:dyDescent="0.3">
      <c r="A326" s="2" t="s">
        <v>362</v>
      </c>
      <c r="B326" s="1" t="s">
        <v>4</v>
      </c>
      <c r="C326" s="1" t="s">
        <v>363</v>
      </c>
      <c r="D326" s="1" t="str">
        <f t="shared" si="10"/>
        <v>Có</v>
      </c>
      <c r="E326" s="3" t="str">
        <f t="shared" si="11"/>
        <v>Không</v>
      </c>
      <c r="F326" s="1" t="str">
        <f>IF(ISNUMBER(SEARCH(Table1[[#Headers],[17080]], C326)), "Có", "Không")</f>
        <v>Có</v>
      </c>
      <c r="G326" s="1" t="str">
        <f>IF(ISNUMBER(SEARCH(Table1[[#Headers],[16202]], C326)), "Có", "Không")</f>
        <v>Có</v>
      </c>
      <c r="H326" t="str">
        <f>IF(ISNUMBER(SEARCH(Table1[[#Headers],[17421]], C326)), "Có", "Không")</f>
        <v>Không</v>
      </c>
      <c r="I326" t="str">
        <f>IF(ISNUMBER(SEARCH(Table1[[#Headers],[16336]], C326)), "Có", "Không")</f>
        <v>Không</v>
      </c>
      <c r="J326" t="str">
        <f>IF(ISNUMBER(SEARCH(Table1[[#Headers],[17397]], C326)), "Có", "Không")</f>
        <v>Không</v>
      </c>
      <c r="K326" t="str">
        <f>IF(ISNUMBER(SEARCH(Table1[[#Headers],[17428]], C326)), "Có", "Không")</f>
        <v>Không</v>
      </c>
      <c r="L326" t="str">
        <f>IF(ISNUMBER(SEARCH(Table1[[#Headers],[16573]], C326)), "Có", "Không")</f>
        <v>Không</v>
      </c>
      <c r="M326" t="str">
        <f>IF(ISNUMBER(SEARCH(Table1[[#Headers],[17419]], C326)), "Có", "Không")</f>
        <v>Không</v>
      </c>
      <c r="N326" t="str">
        <f>IF(ISNUMBER(SEARCH(Table1[[#Headers],[17008]], C326)), "Có", "Không")</f>
        <v>Không</v>
      </c>
      <c r="O326" t="str">
        <f>IF(ISNUMBER(SEARCH(Table1[[#Headers],[17280]], C326)), "Có", "Không")</f>
        <v>Không</v>
      </c>
      <c r="P326" t="str">
        <f>IF(ISNUMBER(SEARCH(Table1[[#Headers],[17455]], C326)), "Có", "Không")</f>
        <v>Không</v>
      </c>
      <c r="Q326" t="str">
        <f>IF(ISNUMBER(SEARCH(Table1[[#Headers],[17416]], C326)), "Có", "Không")</f>
        <v>Không</v>
      </c>
      <c r="R326" t="str">
        <f>IF(ISNUMBER(SEARCH(Table1[[#Headers],[11840]], C326)), "Có", "Không")</f>
        <v>Không</v>
      </c>
      <c r="S326" t="str">
        <f>IF(ISNUMBER(SEARCH(Table1[[#Headers],[14369]], C326)), "Có", "Không")</f>
        <v>Không</v>
      </c>
      <c r="T326" t="str">
        <f>IF(ISNUMBER(SEARCH(Table1[[#Headers],[17432]], C326)), "Có", "Không")</f>
        <v>Có</v>
      </c>
      <c r="U326" s="10" t="str">
        <f>IF(ISNUMBER(SEARCH(Table1[[#Headers],[7516]], C326)), "Có", "Không")</f>
        <v>Không</v>
      </c>
    </row>
    <row r="327" spans="1:21" x14ac:dyDescent="0.3">
      <c r="A327" s="2" t="s">
        <v>362</v>
      </c>
      <c r="B327" s="1" t="s">
        <v>6</v>
      </c>
      <c r="C327" s="1" t="s">
        <v>364</v>
      </c>
      <c r="D327" s="1" t="str">
        <f t="shared" si="10"/>
        <v>Không</v>
      </c>
      <c r="E327" s="3" t="str">
        <f t="shared" si="11"/>
        <v>Không</v>
      </c>
      <c r="F327" s="1" t="str">
        <f>IF(ISNUMBER(SEARCH(Table1[[#Headers],[17080]], C327)), "Có", "Không")</f>
        <v>Không</v>
      </c>
      <c r="G327" s="1" t="str">
        <f>IF(ISNUMBER(SEARCH(Table1[[#Headers],[16202]], C327)), "Có", "Không")</f>
        <v>Không</v>
      </c>
      <c r="H327" t="str">
        <f>IF(ISNUMBER(SEARCH(Table1[[#Headers],[17421]], C327)), "Có", "Không")</f>
        <v>Không</v>
      </c>
      <c r="I327" t="str">
        <f>IF(ISNUMBER(SEARCH(Table1[[#Headers],[16336]], C327)), "Có", "Không")</f>
        <v>Không</v>
      </c>
      <c r="J327" t="str">
        <f>IF(ISNUMBER(SEARCH(Table1[[#Headers],[17397]], C327)), "Có", "Không")</f>
        <v>Không</v>
      </c>
      <c r="K327" t="str">
        <f>IF(ISNUMBER(SEARCH(Table1[[#Headers],[17428]], C327)), "Có", "Không")</f>
        <v>Không</v>
      </c>
      <c r="L327" t="str">
        <f>IF(ISNUMBER(SEARCH(Table1[[#Headers],[16573]], C327)), "Có", "Không")</f>
        <v>Không</v>
      </c>
      <c r="M327" t="str">
        <f>IF(ISNUMBER(SEARCH(Table1[[#Headers],[17419]], C327)), "Có", "Không")</f>
        <v>Không</v>
      </c>
      <c r="N327" t="str">
        <f>IF(ISNUMBER(SEARCH(Table1[[#Headers],[17008]], C327)), "Có", "Không")</f>
        <v>Không</v>
      </c>
      <c r="O327" t="str">
        <f>IF(ISNUMBER(SEARCH(Table1[[#Headers],[17280]], C327)), "Có", "Không")</f>
        <v>Không</v>
      </c>
      <c r="P327" t="str">
        <f>IF(ISNUMBER(SEARCH(Table1[[#Headers],[17455]], C327)), "Có", "Không")</f>
        <v>Không</v>
      </c>
      <c r="Q327" t="str">
        <f>IF(ISNUMBER(SEARCH(Table1[[#Headers],[17416]], C327)), "Có", "Không")</f>
        <v>Không</v>
      </c>
      <c r="R327" t="str">
        <f>IF(ISNUMBER(SEARCH(Table1[[#Headers],[11840]], C327)), "Có", "Không")</f>
        <v>Không</v>
      </c>
      <c r="S327" t="str">
        <f>IF(ISNUMBER(SEARCH(Table1[[#Headers],[14369]], C327)), "Có", "Không")</f>
        <v>Không</v>
      </c>
      <c r="T327" t="str">
        <f>IF(ISNUMBER(SEARCH(Table1[[#Headers],[17432]], C327)), "Có", "Không")</f>
        <v>Không</v>
      </c>
      <c r="U327" s="10" t="str">
        <f>IF(ISNUMBER(SEARCH(Table1[[#Headers],[7516]], C327)), "Có", "Không")</f>
        <v>Không</v>
      </c>
    </row>
    <row r="328" spans="1:21" x14ac:dyDescent="0.3">
      <c r="A328" s="2" t="s">
        <v>362</v>
      </c>
      <c r="B328" s="1" t="s">
        <v>8</v>
      </c>
      <c r="C328" s="1" t="s">
        <v>365</v>
      </c>
      <c r="D328" s="1" t="str">
        <f t="shared" si="10"/>
        <v>Không</v>
      </c>
      <c r="E328" s="3" t="str">
        <f t="shared" si="11"/>
        <v>Không</v>
      </c>
      <c r="F328" s="1" t="str">
        <f>IF(ISNUMBER(SEARCH(Table1[[#Headers],[17080]], C328)), "Có", "Không")</f>
        <v>Có</v>
      </c>
      <c r="G328" s="1" t="str">
        <f>IF(ISNUMBER(SEARCH(Table1[[#Headers],[16202]], C328)), "Có", "Không")</f>
        <v>Có</v>
      </c>
      <c r="H328" t="str">
        <f>IF(ISNUMBER(SEARCH(Table1[[#Headers],[17421]], C328)), "Có", "Không")</f>
        <v>Không</v>
      </c>
      <c r="I328" t="str">
        <f>IF(ISNUMBER(SEARCH(Table1[[#Headers],[16336]], C328)), "Có", "Không")</f>
        <v>Không</v>
      </c>
      <c r="J328" t="str">
        <f>IF(ISNUMBER(SEARCH(Table1[[#Headers],[17397]], C328)), "Có", "Không")</f>
        <v>Không</v>
      </c>
      <c r="K328" t="str">
        <f>IF(ISNUMBER(SEARCH(Table1[[#Headers],[17428]], C328)), "Có", "Không")</f>
        <v>Không</v>
      </c>
      <c r="L328" t="str">
        <f>IF(ISNUMBER(SEARCH(Table1[[#Headers],[16573]], C328)), "Có", "Không")</f>
        <v>Không</v>
      </c>
      <c r="M328" t="str">
        <f>IF(ISNUMBER(SEARCH(Table1[[#Headers],[17419]], C328)), "Có", "Không")</f>
        <v>Không</v>
      </c>
      <c r="N328" t="str">
        <f>IF(ISNUMBER(SEARCH(Table1[[#Headers],[17008]], C328)), "Có", "Không")</f>
        <v>Không</v>
      </c>
      <c r="O328" t="str">
        <f>IF(ISNUMBER(SEARCH(Table1[[#Headers],[17280]], C328)), "Có", "Không")</f>
        <v>Không</v>
      </c>
      <c r="P328" t="str">
        <f>IF(ISNUMBER(SEARCH(Table1[[#Headers],[17455]], C328)), "Có", "Không")</f>
        <v>Không</v>
      </c>
      <c r="Q328" t="str">
        <f>IF(ISNUMBER(SEARCH(Table1[[#Headers],[17416]], C328)), "Có", "Không")</f>
        <v>Không</v>
      </c>
      <c r="R328" t="str">
        <f>IF(ISNUMBER(SEARCH(Table1[[#Headers],[11840]], C328)), "Có", "Không")</f>
        <v>Không</v>
      </c>
      <c r="S328" t="str">
        <f>IF(ISNUMBER(SEARCH(Table1[[#Headers],[14369]], C328)), "Có", "Không")</f>
        <v>Không</v>
      </c>
      <c r="T328" t="str">
        <f>IF(ISNUMBER(SEARCH(Table1[[#Headers],[17432]], C328)), "Có", "Không")</f>
        <v>Có</v>
      </c>
      <c r="U328" s="10" t="str">
        <f>IF(ISNUMBER(SEARCH(Table1[[#Headers],[7516]], C328)), "Có", "Không")</f>
        <v>Không</v>
      </c>
    </row>
    <row r="329" spans="1:21" x14ac:dyDescent="0.3">
      <c r="A329" s="2" t="s">
        <v>362</v>
      </c>
      <c r="B329" s="1" t="s">
        <v>10</v>
      </c>
      <c r="C329" s="1" t="s">
        <v>366</v>
      </c>
      <c r="D329" s="1" t="str">
        <f t="shared" si="10"/>
        <v>Không</v>
      </c>
      <c r="E329" s="3" t="str">
        <f t="shared" si="11"/>
        <v>Không</v>
      </c>
      <c r="F329" s="1" t="str">
        <f>IF(ISNUMBER(SEARCH(Table1[[#Headers],[17080]], C329)), "Có", "Không")</f>
        <v>Không</v>
      </c>
      <c r="G329" s="1" t="str">
        <f>IF(ISNUMBER(SEARCH(Table1[[#Headers],[16202]], C329)), "Có", "Không")</f>
        <v>Không</v>
      </c>
      <c r="H329" t="str">
        <f>IF(ISNUMBER(SEARCH(Table1[[#Headers],[17421]], C329)), "Có", "Không")</f>
        <v>Không</v>
      </c>
      <c r="I329" t="str">
        <f>IF(ISNUMBER(SEARCH(Table1[[#Headers],[16336]], C329)), "Có", "Không")</f>
        <v>Không</v>
      </c>
      <c r="J329" t="str">
        <f>IF(ISNUMBER(SEARCH(Table1[[#Headers],[17397]], C329)), "Có", "Không")</f>
        <v>Không</v>
      </c>
      <c r="K329" t="str">
        <f>IF(ISNUMBER(SEARCH(Table1[[#Headers],[17428]], C329)), "Có", "Không")</f>
        <v>Không</v>
      </c>
      <c r="L329" t="str">
        <f>IF(ISNUMBER(SEARCH(Table1[[#Headers],[16573]], C329)), "Có", "Không")</f>
        <v>Không</v>
      </c>
      <c r="M329" t="str">
        <f>IF(ISNUMBER(SEARCH(Table1[[#Headers],[17419]], C329)), "Có", "Không")</f>
        <v>Không</v>
      </c>
      <c r="N329" t="str">
        <f>IF(ISNUMBER(SEARCH(Table1[[#Headers],[17008]], C329)), "Có", "Không")</f>
        <v>Không</v>
      </c>
      <c r="O329" t="str">
        <f>IF(ISNUMBER(SEARCH(Table1[[#Headers],[17280]], C329)), "Có", "Không")</f>
        <v>Không</v>
      </c>
      <c r="P329" t="str">
        <f>IF(ISNUMBER(SEARCH(Table1[[#Headers],[17455]], C329)), "Có", "Không")</f>
        <v>Không</v>
      </c>
      <c r="Q329" t="str">
        <f>IF(ISNUMBER(SEARCH(Table1[[#Headers],[17416]], C329)), "Có", "Không")</f>
        <v>Không</v>
      </c>
      <c r="R329" t="str">
        <f>IF(ISNUMBER(SEARCH(Table1[[#Headers],[11840]], C329)), "Có", "Không")</f>
        <v>Không</v>
      </c>
      <c r="S329" t="str">
        <f>IF(ISNUMBER(SEARCH(Table1[[#Headers],[14369]], C329)), "Có", "Không")</f>
        <v>Không</v>
      </c>
      <c r="T329" t="str">
        <f>IF(ISNUMBER(SEARCH(Table1[[#Headers],[17432]], C329)), "Có", "Không")</f>
        <v>Không</v>
      </c>
      <c r="U329" s="10" t="str">
        <f>IF(ISNUMBER(SEARCH(Table1[[#Headers],[7516]], C329)), "Có", "Không")</f>
        <v>Không</v>
      </c>
    </row>
    <row r="330" spans="1:21" x14ac:dyDescent="0.3">
      <c r="A330" s="2" t="s">
        <v>362</v>
      </c>
      <c r="B330" s="1" t="s">
        <v>12</v>
      </c>
      <c r="C330" s="1" t="s">
        <v>367</v>
      </c>
      <c r="D330" s="1" t="str">
        <f t="shared" si="10"/>
        <v>Không</v>
      </c>
      <c r="E330" s="3" t="str">
        <f t="shared" si="11"/>
        <v>Không</v>
      </c>
      <c r="F330" s="1" t="str">
        <f>IF(ISNUMBER(SEARCH(Table1[[#Headers],[17080]], C330)), "Có", "Không")</f>
        <v>Có</v>
      </c>
      <c r="G330" s="1" t="str">
        <f>IF(ISNUMBER(SEARCH(Table1[[#Headers],[16202]], C330)), "Có", "Không")</f>
        <v>Có</v>
      </c>
      <c r="H330" t="str">
        <f>IF(ISNUMBER(SEARCH(Table1[[#Headers],[17421]], C330)), "Có", "Không")</f>
        <v>Không</v>
      </c>
      <c r="I330" t="str">
        <f>IF(ISNUMBER(SEARCH(Table1[[#Headers],[16336]], C330)), "Có", "Không")</f>
        <v>Không</v>
      </c>
      <c r="J330" t="str">
        <f>IF(ISNUMBER(SEARCH(Table1[[#Headers],[17397]], C330)), "Có", "Không")</f>
        <v>Không</v>
      </c>
      <c r="K330" t="str">
        <f>IF(ISNUMBER(SEARCH(Table1[[#Headers],[17428]], C330)), "Có", "Không")</f>
        <v>Không</v>
      </c>
      <c r="L330" t="str">
        <f>IF(ISNUMBER(SEARCH(Table1[[#Headers],[16573]], C330)), "Có", "Không")</f>
        <v>Không</v>
      </c>
      <c r="M330" t="str">
        <f>IF(ISNUMBER(SEARCH(Table1[[#Headers],[17419]], C330)), "Có", "Không")</f>
        <v>Không</v>
      </c>
      <c r="N330" t="str">
        <f>IF(ISNUMBER(SEARCH(Table1[[#Headers],[17008]], C330)), "Có", "Không")</f>
        <v>Không</v>
      </c>
      <c r="O330" t="str">
        <f>IF(ISNUMBER(SEARCH(Table1[[#Headers],[17280]], C330)), "Có", "Không")</f>
        <v>Không</v>
      </c>
      <c r="P330" t="str">
        <f>IF(ISNUMBER(SEARCH(Table1[[#Headers],[17455]], C330)), "Có", "Không")</f>
        <v>Không</v>
      </c>
      <c r="Q330" t="str">
        <f>IF(ISNUMBER(SEARCH(Table1[[#Headers],[17416]], C330)), "Có", "Không")</f>
        <v>Không</v>
      </c>
      <c r="R330" t="str">
        <f>IF(ISNUMBER(SEARCH(Table1[[#Headers],[11840]], C330)), "Có", "Không")</f>
        <v>Không</v>
      </c>
      <c r="S330" t="str">
        <f>IF(ISNUMBER(SEARCH(Table1[[#Headers],[14369]], C330)), "Có", "Không")</f>
        <v>Không</v>
      </c>
      <c r="T330" t="str">
        <f>IF(ISNUMBER(SEARCH(Table1[[#Headers],[17432]], C330)), "Có", "Không")</f>
        <v>Có</v>
      </c>
      <c r="U330" s="10" t="str">
        <f>IF(ISNUMBER(SEARCH(Table1[[#Headers],[7516]], C330)), "Có", "Không")</f>
        <v>Không</v>
      </c>
    </row>
    <row r="331" spans="1:21" x14ac:dyDescent="0.3">
      <c r="A331" s="2" t="s">
        <v>362</v>
      </c>
      <c r="B331" s="1" t="s">
        <v>14</v>
      </c>
      <c r="C331" s="1" t="s">
        <v>368</v>
      </c>
      <c r="D331" s="1" t="str">
        <f t="shared" si="10"/>
        <v>Có</v>
      </c>
      <c r="E331" s="3" t="str">
        <f t="shared" si="11"/>
        <v>Không</v>
      </c>
      <c r="F331" s="1" t="str">
        <f>IF(ISNUMBER(SEARCH(Table1[[#Headers],[17080]], C331)), "Có", "Không")</f>
        <v>Có</v>
      </c>
      <c r="G331" s="1" t="str">
        <f>IF(ISNUMBER(SEARCH(Table1[[#Headers],[16202]], C331)), "Có", "Không")</f>
        <v>Có</v>
      </c>
      <c r="H331" t="str">
        <f>IF(ISNUMBER(SEARCH(Table1[[#Headers],[17421]], C331)), "Có", "Không")</f>
        <v>Không</v>
      </c>
      <c r="I331" t="str">
        <f>IF(ISNUMBER(SEARCH(Table1[[#Headers],[16336]], C331)), "Có", "Không")</f>
        <v>Không</v>
      </c>
      <c r="J331" t="str">
        <f>IF(ISNUMBER(SEARCH(Table1[[#Headers],[17397]], C331)), "Có", "Không")</f>
        <v>Không</v>
      </c>
      <c r="K331" t="str">
        <f>IF(ISNUMBER(SEARCH(Table1[[#Headers],[17428]], C331)), "Có", "Không")</f>
        <v>Không</v>
      </c>
      <c r="L331" t="str">
        <f>IF(ISNUMBER(SEARCH(Table1[[#Headers],[16573]], C331)), "Có", "Không")</f>
        <v>Không</v>
      </c>
      <c r="M331" t="str">
        <f>IF(ISNUMBER(SEARCH(Table1[[#Headers],[17419]], C331)), "Có", "Không")</f>
        <v>Không</v>
      </c>
      <c r="N331" t="str">
        <f>IF(ISNUMBER(SEARCH(Table1[[#Headers],[17008]], C331)), "Có", "Không")</f>
        <v>Không</v>
      </c>
      <c r="O331" t="str">
        <f>IF(ISNUMBER(SEARCH(Table1[[#Headers],[17280]], C331)), "Có", "Không")</f>
        <v>Không</v>
      </c>
      <c r="P331" t="str">
        <f>IF(ISNUMBER(SEARCH(Table1[[#Headers],[17455]], C331)), "Có", "Không")</f>
        <v>Không</v>
      </c>
      <c r="Q331" t="str">
        <f>IF(ISNUMBER(SEARCH(Table1[[#Headers],[17416]], C331)), "Có", "Không")</f>
        <v>Không</v>
      </c>
      <c r="R331" t="str">
        <f>IF(ISNUMBER(SEARCH(Table1[[#Headers],[11840]], C331)), "Có", "Không")</f>
        <v>Không</v>
      </c>
      <c r="S331" t="str">
        <f>IF(ISNUMBER(SEARCH(Table1[[#Headers],[14369]], C331)), "Có", "Không")</f>
        <v>Không</v>
      </c>
      <c r="T331" t="str">
        <f>IF(ISNUMBER(SEARCH(Table1[[#Headers],[17432]], C331)), "Có", "Không")</f>
        <v>Có</v>
      </c>
      <c r="U331" s="10" t="str">
        <f>IF(ISNUMBER(SEARCH(Table1[[#Headers],[7516]], C331)), "Có", "Không")</f>
        <v>Không</v>
      </c>
    </row>
    <row r="332" spans="1:21" x14ac:dyDescent="0.3">
      <c r="A332" s="2" t="s">
        <v>362</v>
      </c>
      <c r="B332" s="1" t="s">
        <v>16</v>
      </c>
      <c r="C332" s="1" t="s">
        <v>369</v>
      </c>
      <c r="D332" s="1" t="str">
        <f t="shared" si="10"/>
        <v>Không</v>
      </c>
      <c r="E332" s="3" t="str">
        <f t="shared" si="11"/>
        <v>Không</v>
      </c>
      <c r="F332" s="1" t="str">
        <f>IF(ISNUMBER(SEARCH(Table1[[#Headers],[17080]], C332)), "Có", "Không")</f>
        <v>Không</v>
      </c>
      <c r="G332" s="1" t="str">
        <f>IF(ISNUMBER(SEARCH(Table1[[#Headers],[16202]], C332)), "Có", "Không")</f>
        <v>Không</v>
      </c>
      <c r="H332" t="str">
        <f>IF(ISNUMBER(SEARCH(Table1[[#Headers],[17421]], C332)), "Có", "Không")</f>
        <v>Không</v>
      </c>
      <c r="I332" t="str">
        <f>IF(ISNUMBER(SEARCH(Table1[[#Headers],[16336]], C332)), "Có", "Không")</f>
        <v>Không</v>
      </c>
      <c r="J332" t="str">
        <f>IF(ISNUMBER(SEARCH(Table1[[#Headers],[17397]], C332)), "Có", "Không")</f>
        <v>Không</v>
      </c>
      <c r="K332" t="str">
        <f>IF(ISNUMBER(SEARCH(Table1[[#Headers],[17428]], C332)), "Có", "Không")</f>
        <v>Không</v>
      </c>
      <c r="L332" t="str">
        <f>IF(ISNUMBER(SEARCH(Table1[[#Headers],[16573]], C332)), "Có", "Không")</f>
        <v>Không</v>
      </c>
      <c r="M332" t="str">
        <f>IF(ISNUMBER(SEARCH(Table1[[#Headers],[17419]], C332)), "Có", "Không")</f>
        <v>Không</v>
      </c>
      <c r="N332" t="str">
        <f>IF(ISNUMBER(SEARCH(Table1[[#Headers],[17008]], C332)), "Có", "Không")</f>
        <v>Không</v>
      </c>
      <c r="O332" t="str">
        <f>IF(ISNUMBER(SEARCH(Table1[[#Headers],[17280]], C332)), "Có", "Không")</f>
        <v>Không</v>
      </c>
      <c r="P332" t="str">
        <f>IF(ISNUMBER(SEARCH(Table1[[#Headers],[17455]], C332)), "Có", "Không")</f>
        <v>Không</v>
      </c>
      <c r="Q332" t="str">
        <f>IF(ISNUMBER(SEARCH(Table1[[#Headers],[17416]], C332)), "Có", "Không")</f>
        <v>Không</v>
      </c>
      <c r="R332" t="str">
        <f>IF(ISNUMBER(SEARCH(Table1[[#Headers],[11840]], C332)), "Có", "Không")</f>
        <v>Không</v>
      </c>
      <c r="S332" t="str">
        <f>IF(ISNUMBER(SEARCH(Table1[[#Headers],[14369]], C332)), "Có", "Không")</f>
        <v>Không</v>
      </c>
      <c r="T332" t="str">
        <f>IF(ISNUMBER(SEARCH(Table1[[#Headers],[17432]], C332)), "Có", "Không")</f>
        <v>Không</v>
      </c>
      <c r="U332" s="10" t="str">
        <f>IF(ISNUMBER(SEARCH(Table1[[#Headers],[7516]], C332)), "Có", "Không")</f>
        <v>Không</v>
      </c>
    </row>
    <row r="333" spans="1:21" x14ac:dyDescent="0.3">
      <c r="A333" s="2" t="s">
        <v>362</v>
      </c>
      <c r="B333" s="1" t="s">
        <v>18</v>
      </c>
      <c r="C333" s="1" t="s">
        <v>370</v>
      </c>
      <c r="D333" s="1" t="str">
        <f t="shared" si="10"/>
        <v>Không</v>
      </c>
      <c r="E333" s="3" t="str">
        <f t="shared" si="11"/>
        <v>Không</v>
      </c>
      <c r="F333" s="1" t="str">
        <f>IF(ISNUMBER(SEARCH(Table1[[#Headers],[17080]], C333)), "Có", "Không")</f>
        <v>Không</v>
      </c>
      <c r="G333" s="1" t="str">
        <f>IF(ISNUMBER(SEARCH(Table1[[#Headers],[16202]], C333)), "Có", "Không")</f>
        <v>Không</v>
      </c>
      <c r="H333" t="str">
        <f>IF(ISNUMBER(SEARCH(Table1[[#Headers],[17421]], C333)), "Có", "Không")</f>
        <v>Không</v>
      </c>
      <c r="I333" t="str">
        <f>IF(ISNUMBER(SEARCH(Table1[[#Headers],[16336]], C333)), "Có", "Không")</f>
        <v>Không</v>
      </c>
      <c r="J333" t="str">
        <f>IF(ISNUMBER(SEARCH(Table1[[#Headers],[17397]], C333)), "Có", "Không")</f>
        <v>Không</v>
      </c>
      <c r="K333" t="str">
        <f>IF(ISNUMBER(SEARCH(Table1[[#Headers],[17428]], C333)), "Có", "Không")</f>
        <v>Không</v>
      </c>
      <c r="L333" t="str">
        <f>IF(ISNUMBER(SEARCH(Table1[[#Headers],[16573]], C333)), "Có", "Không")</f>
        <v>Không</v>
      </c>
      <c r="M333" t="str">
        <f>IF(ISNUMBER(SEARCH(Table1[[#Headers],[17419]], C333)), "Có", "Không")</f>
        <v>Không</v>
      </c>
      <c r="N333" t="str">
        <f>IF(ISNUMBER(SEARCH(Table1[[#Headers],[17008]], C333)), "Có", "Không")</f>
        <v>Không</v>
      </c>
      <c r="O333" t="str">
        <f>IF(ISNUMBER(SEARCH(Table1[[#Headers],[17280]], C333)), "Có", "Không")</f>
        <v>Không</v>
      </c>
      <c r="P333" t="str">
        <f>IF(ISNUMBER(SEARCH(Table1[[#Headers],[17455]], C333)), "Có", "Không")</f>
        <v>Không</v>
      </c>
      <c r="Q333" t="str">
        <f>IF(ISNUMBER(SEARCH(Table1[[#Headers],[17416]], C333)), "Có", "Không")</f>
        <v>Không</v>
      </c>
      <c r="R333" t="str">
        <f>IF(ISNUMBER(SEARCH(Table1[[#Headers],[11840]], C333)), "Có", "Không")</f>
        <v>Không</v>
      </c>
      <c r="S333" t="str">
        <f>IF(ISNUMBER(SEARCH(Table1[[#Headers],[14369]], C333)), "Có", "Không")</f>
        <v>Không</v>
      </c>
      <c r="T333" t="str">
        <f>IF(ISNUMBER(SEARCH(Table1[[#Headers],[17432]], C333)), "Có", "Không")</f>
        <v>Không</v>
      </c>
      <c r="U333" s="10" t="str">
        <f>IF(ISNUMBER(SEARCH(Table1[[#Headers],[7516]], C333)), "Có", "Không")</f>
        <v>Không</v>
      </c>
    </row>
    <row r="334" spans="1:21" x14ac:dyDescent="0.3">
      <c r="A334" s="2" t="s">
        <v>362</v>
      </c>
      <c r="B334" s="1" t="s">
        <v>20</v>
      </c>
      <c r="C334" s="1" t="s">
        <v>371</v>
      </c>
      <c r="D334" s="1" t="str">
        <f t="shared" si="10"/>
        <v>Không</v>
      </c>
      <c r="E334" s="3" t="str">
        <f t="shared" si="11"/>
        <v>Không</v>
      </c>
      <c r="F334" s="1" t="str">
        <f>IF(ISNUMBER(SEARCH(Table1[[#Headers],[17080]], C334)), "Có", "Không")</f>
        <v>Không</v>
      </c>
      <c r="G334" s="1" t="str">
        <f>IF(ISNUMBER(SEARCH(Table1[[#Headers],[16202]], C334)), "Có", "Không")</f>
        <v>Có</v>
      </c>
      <c r="H334" t="str">
        <f>IF(ISNUMBER(SEARCH(Table1[[#Headers],[17421]], C334)), "Có", "Không")</f>
        <v>Không</v>
      </c>
      <c r="I334" t="str">
        <f>IF(ISNUMBER(SEARCH(Table1[[#Headers],[16336]], C334)), "Có", "Không")</f>
        <v>Không</v>
      </c>
      <c r="J334" t="str">
        <f>IF(ISNUMBER(SEARCH(Table1[[#Headers],[17397]], C334)), "Có", "Không")</f>
        <v>Không</v>
      </c>
      <c r="K334" t="str">
        <f>IF(ISNUMBER(SEARCH(Table1[[#Headers],[17428]], C334)), "Có", "Không")</f>
        <v>Không</v>
      </c>
      <c r="L334" t="str">
        <f>IF(ISNUMBER(SEARCH(Table1[[#Headers],[16573]], C334)), "Có", "Không")</f>
        <v>Không</v>
      </c>
      <c r="M334" t="str">
        <f>IF(ISNUMBER(SEARCH(Table1[[#Headers],[17419]], C334)), "Có", "Không")</f>
        <v>Không</v>
      </c>
      <c r="N334" t="str">
        <f>IF(ISNUMBER(SEARCH(Table1[[#Headers],[17008]], C334)), "Có", "Không")</f>
        <v>Không</v>
      </c>
      <c r="O334" t="str">
        <f>IF(ISNUMBER(SEARCH(Table1[[#Headers],[17280]], C334)), "Có", "Không")</f>
        <v>Không</v>
      </c>
      <c r="P334" t="str">
        <f>IF(ISNUMBER(SEARCH(Table1[[#Headers],[17455]], C334)), "Có", "Không")</f>
        <v>Không</v>
      </c>
      <c r="Q334" t="str">
        <f>IF(ISNUMBER(SEARCH(Table1[[#Headers],[17416]], C334)), "Có", "Không")</f>
        <v>Không</v>
      </c>
      <c r="R334" t="str">
        <f>IF(ISNUMBER(SEARCH(Table1[[#Headers],[11840]], C334)), "Có", "Không")</f>
        <v>Không</v>
      </c>
      <c r="S334" t="str">
        <f>IF(ISNUMBER(SEARCH(Table1[[#Headers],[14369]], C334)), "Có", "Không")</f>
        <v>Không</v>
      </c>
      <c r="T334" t="str">
        <f>IF(ISNUMBER(SEARCH(Table1[[#Headers],[17432]], C334)), "Có", "Không")</f>
        <v>Không</v>
      </c>
      <c r="U334" s="10" t="str">
        <f>IF(ISNUMBER(SEARCH(Table1[[#Headers],[7516]], C334)), "Có", "Không")</f>
        <v>Không</v>
      </c>
    </row>
    <row r="335" spans="1:21" x14ac:dyDescent="0.3">
      <c r="A335" s="2" t="s">
        <v>362</v>
      </c>
      <c r="B335" s="1" t="s">
        <v>22</v>
      </c>
      <c r="C335" s="1" t="s">
        <v>372</v>
      </c>
      <c r="D335" s="1" t="str">
        <f t="shared" si="10"/>
        <v>Không</v>
      </c>
      <c r="E335" s="3" t="str">
        <f t="shared" si="11"/>
        <v>Không</v>
      </c>
      <c r="F335" s="1" t="str">
        <f>IF(ISNUMBER(SEARCH(Table1[[#Headers],[17080]], C335)), "Có", "Không")</f>
        <v>Không</v>
      </c>
      <c r="G335" s="1" t="str">
        <f>IF(ISNUMBER(SEARCH(Table1[[#Headers],[16202]], C335)), "Có", "Không")</f>
        <v>Không</v>
      </c>
      <c r="H335" t="str">
        <f>IF(ISNUMBER(SEARCH(Table1[[#Headers],[17421]], C335)), "Có", "Không")</f>
        <v>Không</v>
      </c>
      <c r="I335" t="str">
        <f>IF(ISNUMBER(SEARCH(Table1[[#Headers],[16336]], C335)), "Có", "Không")</f>
        <v>Không</v>
      </c>
      <c r="J335" t="str">
        <f>IF(ISNUMBER(SEARCH(Table1[[#Headers],[17397]], C335)), "Có", "Không")</f>
        <v>Không</v>
      </c>
      <c r="K335" t="str">
        <f>IF(ISNUMBER(SEARCH(Table1[[#Headers],[17428]], C335)), "Có", "Không")</f>
        <v>Không</v>
      </c>
      <c r="L335" t="str">
        <f>IF(ISNUMBER(SEARCH(Table1[[#Headers],[16573]], C335)), "Có", "Không")</f>
        <v>Không</v>
      </c>
      <c r="M335" t="str">
        <f>IF(ISNUMBER(SEARCH(Table1[[#Headers],[17419]], C335)), "Có", "Không")</f>
        <v>Không</v>
      </c>
      <c r="N335" t="str">
        <f>IF(ISNUMBER(SEARCH(Table1[[#Headers],[17008]], C335)), "Có", "Không")</f>
        <v>Không</v>
      </c>
      <c r="O335" t="str">
        <f>IF(ISNUMBER(SEARCH(Table1[[#Headers],[17280]], C335)), "Có", "Không")</f>
        <v>Không</v>
      </c>
      <c r="P335" t="str">
        <f>IF(ISNUMBER(SEARCH(Table1[[#Headers],[17455]], C335)), "Có", "Không")</f>
        <v>Không</v>
      </c>
      <c r="Q335" t="str">
        <f>IF(ISNUMBER(SEARCH(Table1[[#Headers],[17416]], C335)), "Có", "Không")</f>
        <v>Không</v>
      </c>
      <c r="R335" t="str">
        <f>IF(ISNUMBER(SEARCH(Table1[[#Headers],[11840]], C335)), "Có", "Không")</f>
        <v>Không</v>
      </c>
      <c r="S335" t="str">
        <f>IF(ISNUMBER(SEARCH(Table1[[#Headers],[14369]], C335)), "Có", "Không")</f>
        <v>Không</v>
      </c>
      <c r="T335" t="str">
        <f>IF(ISNUMBER(SEARCH(Table1[[#Headers],[17432]], C335)), "Có", "Không")</f>
        <v>Không</v>
      </c>
      <c r="U335" s="10" t="str">
        <f>IF(ISNUMBER(SEARCH(Table1[[#Headers],[7516]], C335)), "Có", "Không")</f>
        <v>Không</v>
      </c>
    </row>
    <row r="336" spans="1:21" x14ac:dyDescent="0.3">
      <c r="A336" s="2" t="s">
        <v>362</v>
      </c>
      <c r="B336" s="1" t="s">
        <v>24</v>
      </c>
      <c r="C336" s="1" t="s">
        <v>373</v>
      </c>
      <c r="D336" s="1" t="str">
        <f t="shared" si="10"/>
        <v>Không</v>
      </c>
      <c r="E336" s="3" t="str">
        <f t="shared" si="11"/>
        <v>Không</v>
      </c>
      <c r="F336" s="1" t="str">
        <f>IF(ISNUMBER(SEARCH(Table1[[#Headers],[17080]], C336)), "Có", "Không")</f>
        <v>Không</v>
      </c>
      <c r="G336" s="1" t="str">
        <f>IF(ISNUMBER(SEARCH(Table1[[#Headers],[16202]], C336)), "Có", "Không")</f>
        <v>Không</v>
      </c>
      <c r="H336" t="str">
        <f>IF(ISNUMBER(SEARCH(Table1[[#Headers],[17421]], C336)), "Có", "Không")</f>
        <v>Không</v>
      </c>
      <c r="I336" t="str">
        <f>IF(ISNUMBER(SEARCH(Table1[[#Headers],[16336]], C336)), "Có", "Không")</f>
        <v>Không</v>
      </c>
      <c r="J336" t="str">
        <f>IF(ISNUMBER(SEARCH(Table1[[#Headers],[17397]], C336)), "Có", "Không")</f>
        <v>Không</v>
      </c>
      <c r="K336" t="str">
        <f>IF(ISNUMBER(SEARCH(Table1[[#Headers],[17428]], C336)), "Có", "Không")</f>
        <v>Không</v>
      </c>
      <c r="L336" t="str">
        <f>IF(ISNUMBER(SEARCH(Table1[[#Headers],[16573]], C336)), "Có", "Không")</f>
        <v>Không</v>
      </c>
      <c r="M336" t="str">
        <f>IF(ISNUMBER(SEARCH(Table1[[#Headers],[17419]], C336)), "Có", "Không")</f>
        <v>Không</v>
      </c>
      <c r="N336" t="str">
        <f>IF(ISNUMBER(SEARCH(Table1[[#Headers],[17008]], C336)), "Có", "Không")</f>
        <v>Không</v>
      </c>
      <c r="O336" t="str">
        <f>IF(ISNUMBER(SEARCH(Table1[[#Headers],[17280]], C336)), "Có", "Không")</f>
        <v>Không</v>
      </c>
      <c r="P336" t="str">
        <f>IF(ISNUMBER(SEARCH(Table1[[#Headers],[17455]], C336)), "Có", "Không")</f>
        <v>Không</v>
      </c>
      <c r="Q336" t="str">
        <f>IF(ISNUMBER(SEARCH(Table1[[#Headers],[17416]], C336)), "Có", "Không")</f>
        <v>Không</v>
      </c>
      <c r="R336" t="str">
        <f>IF(ISNUMBER(SEARCH(Table1[[#Headers],[11840]], C336)), "Có", "Không")</f>
        <v>Không</v>
      </c>
      <c r="S336" t="str">
        <f>IF(ISNUMBER(SEARCH(Table1[[#Headers],[14369]], C336)), "Có", "Không")</f>
        <v>Không</v>
      </c>
      <c r="T336" t="str">
        <f>IF(ISNUMBER(SEARCH(Table1[[#Headers],[17432]], C336)), "Có", "Không")</f>
        <v>Không</v>
      </c>
      <c r="U336" s="10" t="str">
        <f>IF(ISNUMBER(SEARCH(Table1[[#Headers],[7516]], C336)), "Có", "Không")</f>
        <v>Không</v>
      </c>
    </row>
    <row r="337" spans="1:21" x14ac:dyDescent="0.3">
      <c r="A337" s="2" t="s">
        <v>362</v>
      </c>
      <c r="B337" s="1" t="s">
        <v>26</v>
      </c>
      <c r="C337" s="1" t="s">
        <v>374</v>
      </c>
      <c r="D337" s="1" t="str">
        <f t="shared" si="10"/>
        <v>Không</v>
      </c>
      <c r="E337" s="3" t="str">
        <f t="shared" si="11"/>
        <v>Không</v>
      </c>
      <c r="F337" s="1" t="str">
        <f>IF(ISNUMBER(SEARCH(Table1[[#Headers],[17080]], C337)), "Có", "Không")</f>
        <v>Có</v>
      </c>
      <c r="G337" s="1" t="str">
        <f>IF(ISNUMBER(SEARCH(Table1[[#Headers],[16202]], C337)), "Có", "Không")</f>
        <v>Có</v>
      </c>
      <c r="H337" t="str">
        <f>IF(ISNUMBER(SEARCH(Table1[[#Headers],[17421]], C337)), "Có", "Không")</f>
        <v>Không</v>
      </c>
      <c r="I337" t="str">
        <f>IF(ISNUMBER(SEARCH(Table1[[#Headers],[16336]], C337)), "Có", "Không")</f>
        <v>Không</v>
      </c>
      <c r="J337" t="str">
        <f>IF(ISNUMBER(SEARCH(Table1[[#Headers],[17397]], C337)), "Có", "Không")</f>
        <v>Không</v>
      </c>
      <c r="K337" t="str">
        <f>IF(ISNUMBER(SEARCH(Table1[[#Headers],[17428]], C337)), "Có", "Không")</f>
        <v>Không</v>
      </c>
      <c r="L337" t="str">
        <f>IF(ISNUMBER(SEARCH(Table1[[#Headers],[16573]], C337)), "Có", "Không")</f>
        <v>Không</v>
      </c>
      <c r="M337" t="str">
        <f>IF(ISNUMBER(SEARCH(Table1[[#Headers],[17419]], C337)), "Có", "Không")</f>
        <v>Không</v>
      </c>
      <c r="N337" t="str">
        <f>IF(ISNUMBER(SEARCH(Table1[[#Headers],[17008]], C337)), "Có", "Không")</f>
        <v>Không</v>
      </c>
      <c r="O337" t="str">
        <f>IF(ISNUMBER(SEARCH(Table1[[#Headers],[17280]], C337)), "Có", "Không")</f>
        <v>Không</v>
      </c>
      <c r="P337" t="str">
        <f>IF(ISNUMBER(SEARCH(Table1[[#Headers],[17455]], C337)), "Có", "Không")</f>
        <v>Không</v>
      </c>
      <c r="Q337" t="str">
        <f>IF(ISNUMBER(SEARCH(Table1[[#Headers],[17416]], C337)), "Có", "Không")</f>
        <v>Không</v>
      </c>
      <c r="R337" t="str">
        <f>IF(ISNUMBER(SEARCH(Table1[[#Headers],[11840]], C337)), "Có", "Không")</f>
        <v>Không</v>
      </c>
      <c r="S337" t="str">
        <f>IF(ISNUMBER(SEARCH(Table1[[#Headers],[14369]], C337)), "Có", "Không")</f>
        <v>Không</v>
      </c>
      <c r="T337" t="str">
        <f>IF(ISNUMBER(SEARCH(Table1[[#Headers],[17432]], C337)), "Có", "Không")</f>
        <v>Có</v>
      </c>
      <c r="U337" s="10" t="str">
        <f>IF(ISNUMBER(SEARCH(Table1[[#Headers],[7516]], C337)), "Có", "Không")</f>
        <v>Không</v>
      </c>
    </row>
    <row r="338" spans="1:21" x14ac:dyDescent="0.3">
      <c r="A338" s="2" t="s">
        <v>362</v>
      </c>
      <c r="B338" s="1" t="s">
        <v>28</v>
      </c>
      <c r="C338" s="1" t="s">
        <v>375</v>
      </c>
      <c r="D338" s="1" t="str">
        <f t="shared" si="10"/>
        <v>Có</v>
      </c>
      <c r="E338" s="3" t="str">
        <f t="shared" si="11"/>
        <v>Không</v>
      </c>
      <c r="F338" s="1" t="str">
        <f>IF(ISNUMBER(SEARCH(Table1[[#Headers],[17080]], C338)), "Có", "Không")</f>
        <v>Có</v>
      </c>
      <c r="G338" s="1" t="str">
        <f>IF(ISNUMBER(SEARCH(Table1[[#Headers],[16202]], C338)), "Có", "Không")</f>
        <v>Có</v>
      </c>
      <c r="H338" t="str">
        <f>IF(ISNUMBER(SEARCH(Table1[[#Headers],[17421]], C338)), "Có", "Không")</f>
        <v>Không</v>
      </c>
      <c r="I338" t="str">
        <f>IF(ISNUMBER(SEARCH(Table1[[#Headers],[16336]], C338)), "Có", "Không")</f>
        <v>Không</v>
      </c>
      <c r="J338" t="str">
        <f>IF(ISNUMBER(SEARCH(Table1[[#Headers],[17397]], C338)), "Có", "Không")</f>
        <v>Không</v>
      </c>
      <c r="K338" t="str">
        <f>IF(ISNUMBER(SEARCH(Table1[[#Headers],[17428]], C338)), "Có", "Không")</f>
        <v>Không</v>
      </c>
      <c r="L338" t="str">
        <f>IF(ISNUMBER(SEARCH(Table1[[#Headers],[16573]], C338)), "Có", "Không")</f>
        <v>Không</v>
      </c>
      <c r="M338" t="str">
        <f>IF(ISNUMBER(SEARCH(Table1[[#Headers],[17419]], C338)), "Có", "Không")</f>
        <v>Không</v>
      </c>
      <c r="N338" t="str">
        <f>IF(ISNUMBER(SEARCH(Table1[[#Headers],[17008]], C338)), "Có", "Không")</f>
        <v>Không</v>
      </c>
      <c r="O338" t="str">
        <f>IF(ISNUMBER(SEARCH(Table1[[#Headers],[17280]], C338)), "Có", "Không")</f>
        <v>Không</v>
      </c>
      <c r="P338" t="str">
        <f>IF(ISNUMBER(SEARCH(Table1[[#Headers],[17455]], C338)), "Có", "Không")</f>
        <v>Không</v>
      </c>
      <c r="Q338" t="str">
        <f>IF(ISNUMBER(SEARCH(Table1[[#Headers],[17416]], C338)), "Có", "Không")</f>
        <v>Không</v>
      </c>
      <c r="R338" t="str">
        <f>IF(ISNUMBER(SEARCH(Table1[[#Headers],[11840]], C338)), "Có", "Không")</f>
        <v>Không</v>
      </c>
      <c r="S338" t="str">
        <f>IF(ISNUMBER(SEARCH(Table1[[#Headers],[14369]], C338)), "Có", "Không")</f>
        <v>Không</v>
      </c>
      <c r="T338" t="str">
        <f>IF(ISNUMBER(SEARCH(Table1[[#Headers],[17432]], C338)), "Có", "Không")</f>
        <v>Có</v>
      </c>
      <c r="U338" s="10" t="str">
        <f>IF(ISNUMBER(SEARCH(Table1[[#Headers],[7516]], C338)), "Có", "Không")</f>
        <v>Không</v>
      </c>
    </row>
    <row r="339" spans="1:21" x14ac:dyDescent="0.3">
      <c r="A339" s="2" t="s">
        <v>362</v>
      </c>
      <c r="B339" s="1" t="s">
        <v>30</v>
      </c>
      <c r="C339" s="1" t="s">
        <v>376</v>
      </c>
      <c r="D339" s="1" t="str">
        <f t="shared" si="10"/>
        <v>Không</v>
      </c>
      <c r="E339" s="3" t="str">
        <f t="shared" si="11"/>
        <v>Không</v>
      </c>
      <c r="F339" s="1" t="str">
        <f>IF(ISNUMBER(SEARCH(Table1[[#Headers],[17080]], C339)), "Có", "Không")</f>
        <v>Có</v>
      </c>
      <c r="G339" s="1" t="str">
        <f>IF(ISNUMBER(SEARCH(Table1[[#Headers],[16202]], C339)), "Có", "Không")</f>
        <v>Không</v>
      </c>
      <c r="H339" t="str">
        <f>IF(ISNUMBER(SEARCH(Table1[[#Headers],[17421]], C339)), "Có", "Không")</f>
        <v>Không</v>
      </c>
      <c r="I339" t="str">
        <f>IF(ISNUMBER(SEARCH(Table1[[#Headers],[16336]], C339)), "Có", "Không")</f>
        <v>Không</v>
      </c>
      <c r="J339" t="str">
        <f>IF(ISNUMBER(SEARCH(Table1[[#Headers],[17397]], C339)), "Có", "Không")</f>
        <v>Không</v>
      </c>
      <c r="K339" t="str">
        <f>IF(ISNUMBER(SEARCH(Table1[[#Headers],[17428]], C339)), "Có", "Không")</f>
        <v>Không</v>
      </c>
      <c r="L339" t="str">
        <f>IF(ISNUMBER(SEARCH(Table1[[#Headers],[16573]], C339)), "Có", "Không")</f>
        <v>Không</v>
      </c>
      <c r="M339" t="str">
        <f>IF(ISNUMBER(SEARCH(Table1[[#Headers],[17419]], C339)), "Có", "Không")</f>
        <v>Không</v>
      </c>
      <c r="N339" t="str">
        <f>IF(ISNUMBER(SEARCH(Table1[[#Headers],[17008]], C339)), "Có", "Không")</f>
        <v>Không</v>
      </c>
      <c r="O339" t="str">
        <f>IF(ISNUMBER(SEARCH(Table1[[#Headers],[17280]], C339)), "Có", "Không")</f>
        <v>Không</v>
      </c>
      <c r="P339" t="str">
        <f>IF(ISNUMBER(SEARCH(Table1[[#Headers],[17455]], C339)), "Có", "Không")</f>
        <v>Không</v>
      </c>
      <c r="Q339" t="str">
        <f>IF(ISNUMBER(SEARCH(Table1[[#Headers],[17416]], C339)), "Có", "Không")</f>
        <v>Không</v>
      </c>
      <c r="R339" t="str">
        <f>IF(ISNUMBER(SEARCH(Table1[[#Headers],[11840]], C339)), "Có", "Không")</f>
        <v>Không</v>
      </c>
      <c r="S339" t="str">
        <f>IF(ISNUMBER(SEARCH(Table1[[#Headers],[14369]], C339)), "Có", "Không")</f>
        <v>Không</v>
      </c>
      <c r="T339" t="str">
        <f>IF(ISNUMBER(SEARCH(Table1[[#Headers],[17432]], C339)), "Có", "Không")</f>
        <v>Không</v>
      </c>
      <c r="U339" s="10" t="str">
        <f>IF(ISNUMBER(SEARCH(Table1[[#Headers],[7516]], C339)), "Có", "Không")</f>
        <v>Không</v>
      </c>
    </row>
    <row r="340" spans="1:21" x14ac:dyDescent="0.3">
      <c r="A340" s="2" t="s">
        <v>362</v>
      </c>
      <c r="B340" s="1" t="s">
        <v>32</v>
      </c>
      <c r="C340" s="1" t="s">
        <v>377</v>
      </c>
      <c r="D340" s="1" t="str">
        <f t="shared" si="10"/>
        <v>Không</v>
      </c>
      <c r="E340" s="3" t="str">
        <f t="shared" si="11"/>
        <v>Không</v>
      </c>
      <c r="F340" s="1" t="str">
        <f>IF(ISNUMBER(SEARCH(Table1[[#Headers],[17080]], C340)), "Có", "Không")</f>
        <v>Không</v>
      </c>
      <c r="G340" s="1" t="str">
        <f>IF(ISNUMBER(SEARCH(Table1[[#Headers],[16202]], C340)), "Có", "Không")</f>
        <v>Không</v>
      </c>
      <c r="H340" t="str">
        <f>IF(ISNUMBER(SEARCH(Table1[[#Headers],[17421]], C340)), "Có", "Không")</f>
        <v>Không</v>
      </c>
      <c r="I340" t="str">
        <f>IF(ISNUMBER(SEARCH(Table1[[#Headers],[16336]], C340)), "Có", "Không")</f>
        <v>Không</v>
      </c>
      <c r="J340" t="str">
        <f>IF(ISNUMBER(SEARCH(Table1[[#Headers],[17397]], C340)), "Có", "Không")</f>
        <v>Không</v>
      </c>
      <c r="K340" t="str">
        <f>IF(ISNUMBER(SEARCH(Table1[[#Headers],[17428]], C340)), "Có", "Không")</f>
        <v>Không</v>
      </c>
      <c r="L340" t="str">
        <f>IF(ISNUMBER(SEARCH(Table1[[#Headers],[16573]], C340)), "Có", "Không")</f>
        <v>Không</v>
      </c>
      <c r="M340" t="str">
        <f>IF(ISNUMBER(SEARCH(Table1[[#Headers],[17419]], C340)), "Có", "Không")</f>
        <v>Không</v>
      </c>
      <c r="N340" t="str">
        <f>IF(ISNUMBER(SEARCH(Table1[[#Headers],[17008]], C340)), "Có", "Không")</f>
        <v>Không</v>
      </c>
      <c r="O340" t="str">
        <f>IF(ISNUMBER(SEARCH(Table1[[#Headers],[17280]], C340)), "Có", "Không")</f>
        <v>Không</v>
      </c>
      <c r="P340" t="str">
        <f>IF(ISNUMBER(SEARCH(Table1[[#Headers],[17455]], C340)), "Có", "Không")</f>
        <v>Không</v>
      </c>
      <c r="Q340" t="str">
        <f>IF(ISNUMBER(SEARCH(Table1[[#Headers],[17416]], C340)), "Có", "Không")</f>
        <v>Không</v>
      </c>
      <c r="R340" t="str">
        <f>IF(ISNUMBER(SEARCH(Table1[[#Headers],[11840]], C340)), "Có", "Không")</f>
        <v>Không</v>
      </c>
      <c r="S340" t="str">
        <f>IF(ISNUMBER(SEARCH(Table1[[#Headers],[14369]], C340)), "Có", "Không")</f>
        <v>Không</v>
      </c>
      <c r="T340" t="str">
        <f>IF(ISNUMBER(SEARCH(Table1[[#Headers],[17432]], C340)), "Có", "Không")</f>
        <v>Không</v>
      </c>
      <c r="U340" s="10" t="str">
        <f>IF(ISNUMBER(SEARCH(Table1[[#Headers],[7516]], C340)), "Có", "Không")</f>
        <v>Không</v>
      </c>
    </row>
    <row r="341" spans="1:21" x14ac:dyDescent="0.3">
      <c r="A341" s="2" t="s">
        <v>362</v>
      </c>
      <c r="B341" s="1" t="s">
        <v>34</v>
      </c>
      <c r="C341" s="1" t="s">
        <v>378</v>
      </c>
      <c r="D341" s="1" t="str">
        <f t="shared" si="10"/>
        <v>Không</v>
      </c>
      <c r="E341" s="3" t="str">
        <f t="shared" si="11"/>
        <v>Không</v>
      </c>
      <c r="F341" s="1" t="str">
        <f>IF(ISNUMBER(SEARCH(Table1[[#Headers],[17080]], C341)), "Có", "Không")</f>
        <v>Không</v>
      </c>
      <c r="G341" s="1" t="str">
        <f>IF(ISNUMBER(SEARCH(Table1[[#Headers],[16202]], C341)), "Có", "Không")</f>
        <v>Không</v>
      </c>
      <c r="H341" t="str">
        <f>IF(ISNUMBER(SEARCH(Table1[[#Headers],[17421]], C341)), "Có", "Không")</f>
        <v>Không</v>
      </c>
      <c r="I341" t="str">
        <f>IF(ISNUMBER(SEARCH(Table1[[#Headers],[16336]], C341)), "Có", "Không")</f>
        <v>Không</v>
      </c>
      <c r="J341" t="str">
        <f>IF(ISNUMBER(SEARCH(Table1[[#Headers],[17397]], C341)), "Có", "Không")</f>
        <v>Không</v>
      </c>
      <c r="K341" t="str">
        <f>IF(ISNUMBER(SEARCH(Table1[[#Headers],[17428]], C341)), "Có", "Không")</f>
        <v>Không</v>
      </c>
      <c r="L341" t="str">
        <f>IF(ISNUMBER(SEARCH(Table1[[#Headers],[16573]], C341)), "Có", "Không")</f>
        <v>Không</v>
      </c>
      <c r="M341" t="str">
        <f>IF(ISNUMBER(SEARCH(Table1[[#Headers],[17419]], C341)), "Có", "Không")</f>
        <v>Không</v>
      </c>
      <c r="N341" t="str">
        <f>IF(ISNUMBER(SEARCH(Table1[[#Headers],[17008]], C341)), "Có", "Không")</f>
        <v>Không</v>
      </c>
      <c r="O341" t="str">
        <f>IF(ISNUMBER(SEARCH(Table1[[#Headers],[17280]], C341)), "Có", "Không")</f>
        <v>Không</v>
      </c>
      <c r="P341" t="str">
        <f>IF(ISNUMBER(SEARCH(Table1[[#Headers],[17455]], C341)), "Có", "Không")</f>
        <v>Không</v>
      </c>
      <c r="Q341" t="str">
        <f>IF(ISNUMBER(SEARCH(Table1[[#Headers],[17416]], C341)), "Có", "Không")</f>
        <v>Không</v>
      </c>
      <c r="R341" t="str">
        <f>IF(ISNUMBER(SEARCH(Table1[[#Headers],[11840]], C341)), "Có", "Không")</f>
        <v>Không</v>
      </c>
      <c r="S341" t="str">
        <f>IF(ISNUMBER(SEARCH(Table1[[#Headers],[14369]], C341)), "Có", "Không")</f>
        <v>Không</v>
      </c>
      <c r="T341" t="str">
        <f>IF(ISNUMBER(SEARCH(Table1[[#Headers],[17432]], C341)), "Có", "Không")</f>
        <v>Không</v>
      </c>
      <c r="U341" s="10" t="str">
        <f>IF(ISNUMBER(SEARCH(Table1[[#Headers],[7516]], C341)), "Có", "Không")</f>
        <v>Không</v>
      </c>
    </row>
    <row r="342" spans="1:21" x14ac:dyDescent="0.3">
      <c r="A342" s="2" t="s">
        <v>362</v>
      </c>
      <c r="B342" s="1" t="s">
        <v>36</v>
      </c>
      <c r="C342" s="1" t="s">
        <v>379</v>
      </c>
      <c r="D342" s="1" t="str">
        <f t="shared" si="10"/>
        <v>Không</v>
      </c>
      <c r="E342" s="3" t="str">
        <f t="shared" si="11"/>
        <v>Không</v>
      </c>
      <c r="F342" s="1" t="str">
        <f>IF(ISNUMBER(SEARCH(Table1[[#Headers],[17080]], C342)), "Có", "Không")</f>
        <v>Không</v>
      </c>
      <c r="G342" s="1" t="str">
        <f>IF(ISNUMBER(SEARCH(Table1[[#Headers],[16202]], C342)), "Có", "Không")</f>
        <v>Không</v>
      </c>
      <c r="H342" t="str">
        <f>IF(ISNUMBER(SEARCH(Table1[[#Headers],[17421]], C342)), "Có", "Không")</f>
        <v>Không</v>
      </c>
      <c r="I342" t="str">
        <f>IF(ISNUMBER(SEARCH(Table1[[#Headers],[16336]], C342)), "Có", "Không")</f>
        <v>Không</v>
      </c>
      <c r="J342" t="str">
        <f>IF(ISNUMBER(SEARCH(Table1[[#Headers],[17397]], C342)), "Có", "Không")</f>
        <v>Không</v>
      </c>
      <c r="K342" t="str">
        <f>IF(ISNUMBER(SEARCH(Table1[[#Headers],[17428]], C342)), "Có", "Không")</f>
        <v>Không</v>
      </c>
      <c r="L342" t="str">
        <f>IF(ISNUMBER(SEARCH(Table1[[#Headers],[16573]], C342)), "Có", "Không")</f>
        <v>Không</v>
      </c>
      <c r="M342" t="str">
        <f>IF(ISNUMBER(SEARCH(Table1[[#Headers],[17419]], C342)), "Có", "Không")</f>
        <v>Không</v>
      </c>
      <c r="N342" t="str">
        <f>IF(ISNUMBER(SEARCH(Table1[[#Headers],[17008]], C342)), "Có", "Không")</f>
        <v>Không</v>
      </c>
      <c r="O342" t="str">
        <f>IF(ISNUMBER(SEARCH(Table1[[#Headers],[17280]], C342)), "Có", "Không")</f>
        <v>Không</v>
      </c>
      <c r="P342" t="str">
        <f>IF(ISNUMBER(SEARCH(Table1[[#Headers],[17455]], C342)), "Có", "Không")</f>
        <v>Không</v>
      </c>
      <c r="Q342" t="str">
        <f>IF(ISNUMBER(SEARCH(Table1[[#Headers],[17416]], C342)), "Có", "Không")</f>
        <v>Không</v>
      </c>
      <c r="R342" t="str">
        <f>IF(ISNUMBER(SEARCH(Table1[[#Headers],[11840]], C342)), "Có", "Không")</f>
        <v>Không</v>
      </c>
      <c r="S342" t="str">
        <f>IF(ISNUMBER(SEARCH(Table1[[#Headers],[14369]], C342)), "Có", "Không")</f>
        <v>Không</v>
      </c>
      <c r="T342" t="str">
        <f>IF(ISNUMBER(SEARCH(Table1[[#Headers],[17432]], C342)), "Có", "Không")</f>
        <v>Không</v>
      </c>
      <c r="U342" s="10" t="str">
        <f>IF(ISNUMBER(SEARCH(Table1[[#Headers],[7516]], C342)), "Có", "Không")</f>
        <v>Không</v>
      </c>
    </row>
    <row r="343" spans="1:21" x14ac:dyDescent="0.3">
      <c r="A343" s="2" t="s">
        <v>362</v>
      </c>
      <c r="B343" s="1" t="s">
        <v>38</v>
      </c>
      <c r="C343" s="1">
        <v>11374</v>
      </c>
      <c r="D343" s="1" t="str">
        <f t="shared" si="10"/>
        <v>Không</v>
      </c>
      <c r="E343" s="3" t="str">
        <f t="shared" si="11"/>
        <v>Không</v>
      </c>
      <c r="F343" s="1" t="str">
        <f>IF(ISNUMBER(SEARCH(Table1[[#Headers],[17080]], C343)), "Có", "Không")</f>
        <v>Không</v>
      </c>
      <c r="G343" s="1" t="str">
        <f>IF(ISNUMBER(SEARCH(Table1[[#Headers],[16202]], C343)), "Có", "Không")</f>
        <v>Không</v>
      </c>
      <c r="H343" t="str">
        <f>IF(ISNUMBER(SEARCH(Table1[[#Headers],[17421]], C343)), "Có", "Không")</f>
        <v>Không</v>
      </c>
      <c r="I343" t="str">
        <f>IF(ISNUMBER(SEARCH(Table1[[#Headers],[16336]], C343)), "Có", "Không")</f>
        <v>Không</v>
      </c>
      <c r="J343" t="str">
        <f>IF(ISNUMBER(SEARCH(Table1[[#Headers],[17397]], C343)), "Có", "Không")</f>
        <v>Không</v>
      </c>
      <c r="K343" t="str">
        <f>IF(ISNUMBER(SEARCH(Table1[[#Headers],[17428]], C343)), "Có", "Không")</f>
        <v>Không</v>
      </c>
      <c r="L343" t="str">
        <f>IF(ISNUMBER(SEARCH(Table1[[#Headers],[16573]], C343)), "Có", "Không")</f>
        <v>Không</v>
      </c>
      <c r="M343" t="str">
        <f>IF(ISNUMBER(SEARCH(Table1[[#Headers],[17419]], C343)), "Có", "Không")</f>
        <v>Không</v>
      </c>
      <c r="N343" t="str">
        <f>IF(ISNUMBER(SEARCH(Table1[[#Headers],[17008]], C343)), "Có", "Không")</f>
        <v>Không</v>
      </c>
      <c r="O343" t="str">
        <f>IF(ISNUMBER(SEARCH(Table1[[#Headers],[17280]], C343)), "Có", "Không")</f>
        <v>Không</v>
      </c>
      <c r="P343" t="str">
        <f>IF(ISNUMBER(SEARCH(Table1[[#Headers],[17455]], C343)), "Có", "Không")</f>
        <v>Không</v>
      </c>
      <c r="Q343" t="str">
        <f>IF(ISNUMBER(SEARCH(Table1[[#Headers],[17416]], C343)), "Có", "Không")</f>
        <v>Không</v>
      </c>
      <c r="R343" t="str">
        <f>IF(ISNUMBER(SEARCH(Table1[[#Headers],[11840]], C343)), "Có", "Không")</f>
        <v>Không</v>
      </c>
      <c r="S343" t="str">
        <f>IF(ISNUMBER(SEARCH(Table1[[#Headers],[14369]], C343)), "Có", "Không")</f>
        <v>Không</v>
      </c>
      <c r="T343" t="str">
        <f>IF(ISNUMBER(SEARCH(Table1[[#Headers],[17432]], C343)), "Có", "Không")</f>
        <v>Không</v>
      </c>
      <c r="U343" s="10" t="str">
        <f>IF(ISNUMBER(SEARCH(Table1[[#Headers],[7516]], C343)), "Có", "Không")</f>
        <v>Không</v>
      </c>
    </row>
    <row r="344" spans="1:21" x14ac:dyDescent="0.3">
      <c r="A344" s="2" t="s">
        <v>362</v>
      </c>
      <c r="B344" s="1" t="s">
        <v>40</v>
      </c>
      <c r="C344" s="1" t="s">
        <v>380</v>
      </c>
      <c r="D344" s="1" t="str">
        <f t="shared" si="10"/>
        <v>Không</v>
      </c>
      <c r="E344" s="3" t="str">
        <f t="shared" si="11"/>
        <v>Không</v>
      </c>
      <c r="F344" s="1" t="str">
        <f>IF(ISNUMBER(SEARCH(Table1[[#Headers],[17080]], C344)), "Có", "Không")</f>
        <v>Không</v>
      </c>
      <c r="G344" s="1" t="str">
        <f>IF(ISNUMBER(SEARCH(Table1[[#Headers],[16202]], C344)), "Có", "Không")</f>
        <v>Không</v>
      </c>
      <c r="H344" t="str">
        <f>IF(ISNUMBER(SEARCH(Table1[[#Headers],[17421]], C344)), "Có", "Không")</f>
        <v>Không</v>
      </c>
      <c r="I344" t="str">
        <f>IF(ISNUMBER(SEARCH(Table1[[#Headers],[16336]], C344)), "Có", "Không")</f>
        <v>Không</v>
      </c>
      <c r="J344" t="str">
        <f>IF(ISNUMBER(SEARCH(Table1[[#Headers],[17397]], C344)), "Có", "Không")</f>
        <v>Không</v>
      </c>
      <c r="K344" t="str">
        <f>IF(ISNUMBER(SEARCH(Table1[[#Headers],[17428]], C344)), "Có", "Không")</f>
        <v>Không</v>
      </c>
      <c r="L344" t="str">
        <f>IF(ISNUMBER(SEARCH(Table1[[#Headers],[16573]], C344)), "Có", "Không")</f>
        <v>Không</v>
      </c>
      <c r="M344" t="str">
        <f>IF(ISNUMBER(SEARCH(Table1[[#Headers],[17419]], C344)), "Có", "Không")</f>
        <v>Không</v>
      </c>
      <c r="N344" t="str">
        <f>IF(ISNUMBER(SEARCH(Table1[[#Headers],[17008]], C344)), "Có", "Không")</f>
        <v>Không</v>
      </c>
      <c r="O344" t="str">
        <f>IF(ISNUMBER(SEARCH(Table1[[#Headers],[17280]], C344)), "Có", "Không")</f>
        <v>Không</v>
      </c>
      <c r="P344" t="str">
        <f>IF(ISNUMBER(SEARCH(Table1[[#Headers],[17455]], C344)), "Có", "Không")</f>
        <v>Không</v>
      </c>
      <c r="Q344" t="str">
        <f>IF(ISNUMBER(SEARCH(Table1[[#Headers],[17416]], C344)), "Có", "Không")</f>
        <v>Không</v>
      </c>
      <c r="R344" t="str">
        <f>IF(ISNUMBER(SEARCH(Table1[[#Headers],[11840]], C344)), "Có", "Không")</f>
        <v>Không</v>
      </c>
      <c r="S344" t="str">
        <f>IF(ISNUMBER(SEARCH(Table1[[#Headers],[14369]], C344)), "Có", "Không")</f>
        <v>Không</v>
      </c>
      <c r="T344" t="str">
        <f>IF(ISNUMBER(SEARCH(Table1[[#Headers],[17432]], C344)), "Có", "Không")</f>
        <v>Không</v>
      </c>
      <c r="U344" s="10" t="str">
        <f>IF(ISNUMBER(SEARCH(Table1[[#Headers],[7516]], C344)), "Có", "Không")</f>
        <v>Không</v>
      </c>
    </row>
    <row r="345" spans="1:21" x14ac:dyDescent="0.3">
      <c r="A345" s="2" t="s">
        <v>362</v>
      </c>
      <c r="B345" s="1" t="s">
        <v>42</v>
      </c>
      <c r="C345" s="1" t="s">
        <v>381</v>
      </c>
      <c r="D345" s="1" t="str">
        <f t="shared" si="10"/>
        <v>Không</v>
      </c>
      <c r="E345" s="3" t="str">
        <f t="shared" si="11"/>
        <v>Không</v>
      </c>
      <c r="F345" s="1" t="str">
        <f>IF(ISNUMBER(SEARCH(Table1[[#Headers],[17080]], C345)), "Có", "Không")</f>
        <v>Có</v>
      </c>
      <c r="G345" s="1" t="str">
        <f>IF(ISNUMBER(SEARCH(Table1[[#Headers],[16202]], C345)), "Có", "Không")</f>
        <v>Không</v>
      </c>
      <c r="H345" t="str">
        <f>IF(ISNUMBER(SEARCH(Table1[[#Headers],[17421]], C345)), "Có", "Không")</f>
        <v>Không</v>
      </c>
      <c r="I345" t="str">
        <f>IF(ISNUMBER(SEARCH(Table1[[#Headers],[16336]], C345)), "Có", "Không")</f>
        <v>Không</v>
      </c>
      <c r="J345" t="str">
        <f>IF(ISNUMBER(SEARCH(Table1[[#Headers],[17397]], C345)), "Có", "Không")</f>
        <v>Không</v>
      </c>
      <c r="K345" t="str">
        <f>IF(ISNUMBER(SEARCH(Table1[[#Headers],[17428]], C345)), "Có", "Không")</f>
        <v>Không</v>
      </c>
      <c r="L345" t="str">
        <f>IF(ISNUMBER(SEARCH(Table1[[#Headers],[16573]], C345)), "Có", "Không")</f>
        <v>Không</v>
      </c>
      <c r="M345" t="str">
        <f>IF(ISNUMBER(SEARCH(Table1[[#Headers],[17419]], C345)), "Có", "Không")</f>
        <v>Không</v>
      </c>
      <c r="N345" t="str">
        <f>IF(ISNUMBER(SEARCH(Table1[[#Headers],[17008]], C345)), "Có", "Không")</f>
        <v>Không</v>
      </c>
      <c r="O345" t="str">
        <f>IF(ISNUMBER(SEARCH(Table1[[#Headers],[17280]], C345)), "Có", "Không")</f>
        <v>Không</v>
      </c>
      <c r="P345" t="str">
        <f>IF(ISNUMBER(SEARCH(Table1[[#Headers],[17455]], C345)), "Có", "Không")</f>
        <v>Không</v>
      </c>
      <c r="Q345" t="str">
        <f>IF(ISNUMBER(SEARCH(Table1[[#Headers],[17416]], C345)), "Có", "Không")</f>
        <v>Không</v>
      </c>
      <c r="R345" t="str">
        <f>IF(ISNUMBER(SEARCH(Table1[[#Headers],[11840]], C345)), "Có", "Không")</f>
        <v>Không</v>
      </c>
      <c r="S345" t="str">
        <f>IF(ISNUMBER(SEARCH(Table1[[#Headers],[14369]], C345)), "Có", "Không")</f>
        <v>Không</v>
      </c>
      <c r="T345" t="str">
        <f>IF(ISNUMBER(SEARCH(Table1[[#Headers],[17432]], C345)), "Có", "Không")</f>
        <v>Không</v>
      </c>
      <c r="U345" s="10" t="str">
        <f>IF(ISNUMBER(SEARCH(Table1[[#Headers],[7516]], C345)), "Có", "Không")</f>
        <v>Không</v>
      </c>
    </row>
    <row r="346" spans="1:21" x14ac:dyDescent="0.3">
      <c r="A346" s="2" t="s">
        <v>362</v>
      </c>
      <c r="B346" s="1" t="s">
        <v>44</v>
      </c>
      <c r="C346" s="1" t="s">
        <v>382</v>
      </c>
      <c r="D346" s="1" t="str">
        <f t="shared" si="10"/>
        <v>Không</v>
      </c>
      <c r="E346" s="3" t="str">
        <f t="shared" si="11"/>
        <v>Không</v>
      </c>
      <c r="F346" s="1" t="str">
        <f>IF(ISNUMBER(SEARCH(Table1[[#Headers],[17080]], C346)), "Có", "Không")</f>
        <v>Có</v>
      </c>
      <c r="G346" s="1" t="str">
        <f>IF(ISNUMBER(SEARCH(Table1[[#Headers],[16202]], C346)), "Có", "Không")</f>
        <v>Không</v>
      </c>
      <c r="H346" t="str">
        <f>IF(ISNUMBER(SEARCH(Table1[[#Headers],[17421]], C346)), "Có", "Không")</f>
        <v>Không</v>
      </c>
      <c r="I346" t="str">
        <f>IF(ISNUMBER(SEARCH(Table1[[#Headers],[16336]], C346)), "Có", "Không")</f>
        <v>Không</v>
      </c>
      <c r="J346" t="str">
        <f>IF(ISNUMBER(SEARCH(Table1[[#Headers],[17397]], C346)), "Có", "Không")</f>
        <v>Không</v>
      </c>
      <c r="K346" t="str">
        <f>IF(ISNUMBER(SEARCH(Table1[[#Headers],[17428]], C346)), "Có", "Không")</f>
        <v>Không</v>
      </c>
      <c r="L346" t="str">
        <f>IF(ISNUMBER(SEARCH(Table1[[#Headers],[16573]], C346)), "Có", "Không")</f>
        <v>Không</v>
      </c>
      <c r="M346" t="str">
        <f>IF(ISNUMBER(SEARCH(Table1[[#Headers],[17419]], C346)), "Có", "Không")</f>
        <v>Không</v>
      </c>
      <c r="N346" t="str">
        <f>IF(ISNUMBER(SEARCH(Table1[[#Headers],[17008]], C346)), "Có", "Không")</f>
        <v>Không</v>
      </c>
      <c r="O346" t="str">
        <f>IF(ISNUMBER(SEARCH(Table1[[#Headers],[17280]], C346)), "Có", "Không")</f>
        <v>Không</v>
      </c>
      <c r="P346" t="str">
        <f>IF(ISNUMBER(SEARCH(Table1[[#Headers],[17455]], C346)), "Có", "Không")</f>
        <v>Không</v>
      </c>
      <c r="Q346" t="str">
        <f>IF(ISNUMBER(SEARCH(Table1[[#Headers],[17416]], C346)), "Có", "Không")</f>
        <v>Không</v>
      </c>
      <c r="R346" t="str">
        <f>IF(ISNUMBER(SEARCH(Table1[[#Headers],[11840]], C346)), "Có", "Không")</f>
        <v>Không</v>
      </c>
      <c r="S346" t="str">
        <f>IF(ISNUMBER(SEARCH(Table1[[#Headers],[14369]], C346)), "Có", "Không")</f>
        <v>Không</v>
      </c>
      <c r="T346" t="str">
        <f>IF(ISNUMBER(SEARCH(Table1[[#Headers],[17432]], C346)), "Có", "Không")</f>
        <v>Không</v>
      </c>
      <c r="U346" s="10" t="str">
        <f>IF(ISNUMBER(SEARCH(Table1[[#Headers],[7516]], C346)), "Có", "Không")</f>
        <v>Không</v>
      </c>
    </row>
    <row r="347" spans="1:21" x14ac:dyDescent="0.3">
      <c r="A347" s="2" t="s">
        <v>362</v>
      </c>
      <c r="B347" s="1" t="s">
        <v>46</v>
      </c>
      <c r="C347" s="1" t="s">
        <v>383</v>
      </c>
      <c r="D347" s="1" t="str">
        <f t="shared" si="10"/>
        <v>Không</v>
      </c>
      <c r="E347" s="3" t="str">
        <f t="shared" si="11"/>
        <v>Không</v>
      </c>
      <c r="F347" s="1" t="str">
        <f>IF(ISNUMBER(SEARCH(Table1[[#Headers],[17080]], C347)), "Có", "Không")</f>
        <v>Không</v>
      </c>
      <c r="G347" s="1" t="str">
        <f>IF(ISNUMBER(SEARCH(Table1[[#Headers],[16202]], C347)), "Có", "Không")</f>
        <v>Không</v>
      </c>
      <c r="H347" t="str">
        <f>IF(ISNUMBER(SEARCH(Table1[[#Headers],[17421]], C347)), "Có", "Không")</f>
        <v>Không</v>
      </c>
      <c r="I347" t="str">
        <f>IF(ISNUMBER(SEARCH(Table1[[#Headers],[16336]], C347)), "Có", "Không")</f>
        <v>Không</v>
      </c>
      <c r="J347" t="str">
        <f>IF(ISNUMBER(SEARCH(Table1[[#Headers],[17397]], C347)), "Có", "Không")</f>
        <v>Không</v>
      </c>
      <c r="K347" t="str">
        <f>IF(ISNUMBER(SEARCH(Table1[[#Headers],[17428]], C347)), "Có", "Không")</f>
        <v>Không</v>
      </c>
      <c r="L347" t="str">
        <f>IF(ISNUMBER(SEARCH(Table1[[#Headers],[16573]], C347)), "Có", "Không")</f>
        <v>Không</v>
      </c>
      <c r="M347" t="str">
        <f>IF(ISNUMBER(SEARCH(Table1[[#Headers],[17419]], C347)), "Có", "Không")</f>
        <v>Không</v>
      </c>
      <c r="N347" t="str">
        <f>IF(ISNUMBER(SEARCH(Table1[[#Headers],[17008]], C347)), "Có", "Không")</f>
        <v>Không</v>
      </c>
      <c r="O347" t="str">
        <f>IF(ISNUMBER(SEARCH(Table1[[#Headers],[17280]], C347)), "Có", "Không")</f>
        <v>Không</v>
      </c>
      <c r="P347" t="str">
        <f>IF(ISNUMBER(SEARCH(Table1[[#Headers],[17455]], C347)), "Có", "Không")</f>
        <v>Không</v>
      </c>
      <c r="Q347" t="str">
        <f>IF(ISNUMBER(SEARCH(Table1[[#Headers],[17416]], C347)), "Có", "Không")</f>
        <v>Không</v>
      </c>
      <c r="R347" t="str">
        <f>IF(ISNUMBER(SEARCH(Table1[[#Headers],[11840]], C347)), "Có", "Không")</f>
        <v>Không</v>
      </c>
      <c r="S347" t="str">
        <f>IF(ISNUMBER(SEARCH(Table1[[#Headers],[14369]], C347)), "Có", "Không")</f>
        <v>Không</v>
      </c>
      <c r="T347" t="str">
        <f>IF(ISNUMBER(SEARCH(Table1[[#Headers],[17432]], C347)), "Có", "Không")</f>
        <v>Không</v>
      </c>
      <c r="U347" s="10" t="str">
        <f>IF(ISNUMBER(SEARCH(Table1[[#Headers],[7516]], C347)), "Có", "Không")</f>
        <v>Không</v>
      </c>
    </row>
    <row r="348" spans="1:21" x14ac:dyDescent="0.3">
      <c r="A348" s="2" t="s">
        <v>362</v>
      </c>
      <c r="B348" s="1" t="s">
        <v>133</v>
      </c>
      <c r="C348" s="1">
        <v>14</v>
      </c>
      <c r="D348" s="1" t="str">
        <f t="shared" si="10"/>
        <v>Không</v>
      </c>
      <c r="E348" s="3" t="str">
        <f t="shared" si="11"/>
        <v>Không</v>
      </c>
      <c r="F348" s="1" t="str">
        <f>IF(ISNUMBER(SEARCH(Table1[[#Headers],[17080]], C348)), "Có", "Không")</f>
        <v>Không</v>
      </c>
      <c r="G348" s="1" t="str">
        <f>IF(ISNUMBER(SEARCH(Table1[[#Headers],[16202]], C348)), "Có", "Không")</f>
        <v>Không</v>
      </c>
      <c r="H348" t="str">
        <f>IF(ISNUMBER(SEARCH(Table1[[#Headers],[17421]], C348)), "Có", "Không")</f>
        <v>Không</v>
      </c>
      <c r="I348" t="str">
        <f>IF(ISNUMBER(SEARCH(Table1[[#Headers],[16336]], C348)), "Có", "Không")</f>
        <v>Không</v>
      </c>
      <c r="J348" t="str">
        <f>IF(ISNUMBER(SEARCH(Table1[[#Headers],[17397]], C348)), "Có", "Không")</f>
        <v>Không</v>
      </c>
      <c r="K348" t="str">
        <f>IF(ISNUMBER(SEARCH(Table1[[#Headers],[17428]], C348)), "Có", "Không")</f>
        <v>Không</v>
      </c>
      <c r="L348" t="str">
        <f>IF(ISNUMBER(SEARCH(Table1[[#Headers],[16573]], C348)), "Có", "Không")</f>
        <v>Không</v>
      </c>
      <c r="M348" t="str">
        <f>IF(ISNUMBER(SEARCH(Table1[[#Headers],[17419]], C348)), "Có", "Không")</f>
        <v>Không</v>
      </c>
      <c r="N348" t="str">
        <f>IF(ISNUMBER(SEARCH(Table1[[#Headers],[17008]], C348)), "Có", "Không")</f>
        <v>Không</v>
      </c>
      <c r="O348" t="str">
        <f>IF(ISNUMBER(SEARCH(Table1[[#Headers],[17280]], C348)), "Có", "Không")</f>
        <v>Không</v>
      </c>
      <c r="P348" t="str">
        <f>IF(ISNUMBER(SEARCH(Table1[[#Headers],[17455]], C348)), "Có", "Không")</f>
        <v>Không</v>
      </c>
      <c r="Q348" t="str">
        <f>IF(ISNUMBER(SEARCH(Table1[[#Headers],[17416]], C348)), "Có", "Không")</f>
        <v>Không</v>
      </c>
      <c r="R348" t="str">
        <f>IF(ISNUMBER(SEARCH(Table1[[#Headers],[11840]], C348)), "Có", "Không")</f>
        <v>Không</v>
      </c>
      <c r="S348" t="str">
        <f>IF(ISNUMBER(SEARCH(Table1[[#Headers],[14369]], C348)), "Có", "Không")</f>
        <v>Không</v>
      </c>
      <c r="T348" t="str">
        <f>IF(ISNUMBER(SEARCH(Table1[[#Headers],[17432]], C348)), "Có", "Không")</f>
        <v>Không</v>
      </c>
      <c r="U348" s="10" t="str">
        <f>IF(ISNUMBER(SEARCH(Table1[[#Headers],[7516]], C348)), "Có", "Không")</f>
        <v>Không</v>
      </c>
    </row>
    <row r="349" spans="1:21" x14ac:dyDescent="0.3">
      <c r="A349" s="2" t="s">
        <v>362</v>
      </c>
      <c r="B349" s="1" t="s">
        <v>59</v>
      </c>
      <c r="C349" s="1">
        <v>14</v>
      </c>
      <c r="D349" s="1" t="str">
        <f t="shared" si="10"/>
        <v>Không</v>
      </c>
      <c r="E349" s="3" t="str">
        <f t="shared" si="11"/>
        <v>Không</v>
      </c>
      <c r="F349" s="1" t="str">
        <f>IF(ISNUMBER(SEARCH(Table1[[#Headers],[17080]], C349)), "Có", "Không")</f>
        <v>Không</v>
      </c>
      <c r="G349" s="1" t="str">
        <f>IF(ISNUMBER(SEARCH(Table1[[#Headers],[16202]], C349)), "Có", "Không")</f>
        <v>Không</v>
      </c>
      <c r="H349" t="str">
        <f>IF(ISNUMBER(SEARCH(Table1[[#Headers],[17421]], C349)), "Có", "Không")</f>
        <v>Không</v>
      </c>
      <c r="I349" t="str">
        <f>IF(ISNUMBER(SEARCH(Table1[[#Headers],[16336]], C349)), "Có", "Không")</f>
        <v>Không</v>
      </c>
      <c r="J349" t="str">
        <f>IF(ISNUMBER(SEARCH(Table1[[#Headers],[17397]], C349)), "Có", "Không")</f>
        <v>Không</v>
      </c>
      <c r="K349" t="str">
        <f>IF(ISNUMBER(SEARCH(Table1[[#Headers],[17428]], C349)), "Có", "Không")</f>
        <v>Không</v>
      </c>
      <c r="L349" t="str">
        <f>IF(ISNUMBER(SEARCH(Table1[[#Headers],[16573]], C349)), "Có", "Không")</f>
        <v>Không</v>
      </c>
      <c r="M349" t="str">
        <f>IF(ISNUMBER(SEARCH(Table1[[#Headers],[17419]], C349)), "Có", "Không")</f>
        <v>Không</v>
      </c>
      <c r="N349" t="str">
        <f>IF(ISNUMBER(SEARCH(Table1[[#Headers],[17008]], C349)), "Có", "Không")</f>
        <v>Không</v>
      </c>
      <c r="O349" t="str">
        <f>IF(ISNUMBER(SEARCH(Table1[[#Headers],[17280]], C349)), "Có", "Không")</f>
        <v>Không</v>
      </c>
      <c r="P349" t="str">
        <f>IF(ISNUMBER(SEARCH(Table1[[#Headers],[17455]], C349)), "Có", "Không")</f>
        <v>Không</v>
      </c>
      <c r="Q349" t="str">
        <f>IF(ISNUMBER(SEARCH(Table1[[#Headers],[17416]], C349)), "Có", "Không")</f>
        <v>Không</v>
      </c>
      <c r="R349" t="str">
        <f>IF(ISNUMBER(SEARCH(Table1[[#Headers],[11840]], C349)), "Có", "Không")</f>
        <v>Không</v>
      </c>
      <c r="S349" t="str">
        <f>IF(ISNUMBER(SEARCH(Table1[[#Headers],[14369]], C349)), "Có", "Không")</f>
        <v>Không</v>
      </c>
      <c r="T349" t="str">
        <f>IF(ISNUMBER(SEARCH(Table1[[#Headers],[17432]], C349)), "Có", "Không")</f>
        <v>Không</v>
      </c>
      <c r="U349" s="10" t="str">
        <f>IF(ISNUMBER(SEARCH(Table1[[#Headers],[7516]], C349)), "Có", "Không")</f>
        <v>Không</v>
      </c>
    </row>
    <row r="350" spans="1:21" x14ac:dyDescent="0.3">
      <c r="A350" s="2" t="s">
        <v>362</v>
      </c>
      <c r="B350" s="1" t="s">
        <v>60</v>
      </c>
      <c r="C350" s="1" t="s">
        <v>384</v>
      </c>
      <c r="D350" s="1" t="str">
        <f t="shared" si="10"/>
        <v>Không</v>
      </c>
      <c r="E350" s="3" t="str">
        <f t="shared" si="11"/>
        <v>Không</v>
      </c>
      <c r="F350" s="1" t="str">
        <f>IF(ISNUMBER(SEARCH(Table1[[#Headers],[17080]], C350)), "Có", "Không")</f>
        <v>Không</v>
      </c>
      <c r="G350" s="1" t="str">
        <f>IF(ISNUMBER(SEARCH(Table1[[#Headers],[16202]], C350)), "Có", "Không")</f>
        <v>Không</v>
      </c>
      <c r="H350" t="str">
        <f>IF(ISNUMBER(SEARCH(Table1[[#Headers],[17421]], C350)), "Có", "Không")</f>
        <v>Không</v>
      </c>
      <c r="I350" t="str">
        <f>IF(ISNUMBER(SEARCH(Table1[[#Headers],[16336]], C350)), "Có", "Không")</f>
        <v>Không</v>
      </c>
      <c r="J350" t="str">
        <f>IF(ISNUMBER(SEARCH(Table1[[#Headers],[17397]], C350)), "Có", "Không")</f>
        <v>Không</v>
      </c>
      <c r="K350" t="str">
        <f>IF(ISNUMBER(SEARCH(Table1[[#Headers],[17428]], C350)), "Có", "Không")</f>
        <v>Không</v>
      </c>
      <c r="L350" t="str">
        <f>IF(ISNUMBER(SEARCH(Table1[[#Headers],[16573]], C350)), "Có", "Không")</f>
        <v>Không</v>
      </c>
      <c r="M350" t="str">
        <f>IF(ISNUMBER(SEARCH(Table1[[#Headers],[17419]], C350)), "Có", "Không")</f>
        <v>Không</v>
      </c>
      <c r="N350" t="str">
        <f>IF(ISNUMBER(SEARCH(Table1[[#Headers],[17008]], C350)), "Có", "Không")</f>
        <v>Không</v>
      </c>
      <c r="O350" t="str">
        <f>IF(ISNUMBER(SEARCH(Table1[[#Headers],[17280]], C350)), "Có", "Không")</f>
        <v>Không</v>
      </c>
      <c r="P350" t="str">
        <f>IF(ISNUMBER(SEARCH(Table1[[#Headers],[17455]], C350)), "Có", "Không")</f>
        <v>Không</v>
      </c>
      <c r="Q350" t="str">
        <f>IF(ISNUMBER(SEARCH(Table1[[#Headers],[17416]], C350)), "Có", "Không")</f>
        <v>Không</v>
      </c>
      <c r="R350" t="str">
        <f>IF(ISNUMBER(SEARCH(Table1[[#Headers],[11840]], C350)), "Có", "Không")</f>
        <v>Không</v>
      </c>
      <c r="S350" t="str">
        <f>IF(ISNUMBER(SEARCH(Table1[[#Headers],[14369]], C350)), "Có", "Không")</f>
        <v>Không</v>
      </c>
      <c r="T350" t="str">
        <f>IF(ISNUMBER(SEARCH(Table1[[#Headers],[17432]], C350)), "Có", "Không")</f>
        <v>Không</v>
      </c>
      <c r="U350" s="10" t="str">
        <f>IF(ISNUMBER(SEARCH(Table1[[#Headers],[7516]], C350)), "Có", "Không")</f>
        <v>Không</v>
      </c>
    </row>
    <row r="351" spans="1:21" x14ac:dyDescent="0.3">
      <c r="A351" s="2" t="s">
        <v>362</v>
      </c>
      <c r="B351" s="1" t="s">
        <v>62</v>
      </c>
      <c r="C351" s="1" t="s">
        <v>385</v>
      </c>
      <c r="D351" s="1" t="str">
        <f t="shared" si="10"/>
        <v>Có</v>
      </c>
      <c r="E351" s="3" t="str">
        <f t="shared" si="11"/>
        <v>Không</v>
      </c>
      <c r="F351" s="1" t="str">
        <f>IF(ISNUMBER(SEARCH(Table1[[#Headers],[17080]], C351)), "Có", "Không")</f>
        <v>Có</v>
      </c>
      <c r="G351" s="1" t="str">
        <f>IF(ISNUMBER(SEARCH(Table1[[#Headers],[16202]], C351)), "Có", "Không")</f>
        <v>Có</v>
      </c>
      <c r="H351" t="str">
        <f>IF(ISNUMBER(SEARCH(Table1[[#Headers],[17421]], C351)), "Có", "Không")</f>
        <v>Không</v>
      </c>
      <c r="I351" t="str">
        <f>IF(ISNUMBER(SEARCH(Table1[[#Headers],[16336]], C351)), "Có", "Không")</f>
        <v>Không</v>
      </c>
      <c r="J351" t="str">
        <f>IF(ISNUMBER(SEARCH(Table1[[#Headers],[17397]], C351)), "Có", "Không")</f>
        <v>Không</v>
      </c>
      <c r="K351" t="str">
        <f>IF(ISNUMBER(SEARCH(Table1[[#Headers],[17428]], C351)), "Có", "Không")</f>
        <v>Không</v>
      </c>
      <c r="L351" t="str">
        <f>IF(ISNUMBER(SEARCH(Table1[[#Headers],[16573]], C351)), "Có", "Không")</f>
        <v>Không</v>
      </c>
      <c r="M351" t="str">
        <f>IF(ISNUMBER(SEARCH(Table1[[#Headers],[17419]], C351)), "Có", "Không")</f>
        <v>Không</v>
      </c>
      <c r="N351" t="str">
        <f>IF(ISNUMBER(SEARCH(Table1[[#Headers],[17008]], C351)), "Có", "Không")</f>
        <v>Không</v>
      </c>
      <c r="O351" t="str">
        <f>IF(ISNUMBER(SEARCH(Table1[[#Headers],[17280]], C351)), "Có", "Không")</f>
        <v>Không</v>
      </c>
      <c r="P351" t="str">
        <f>IF(ISNUMBER(SEARCH(Table1[[#Headers],[17455]], C351)), "Có", "Không")</f>
        <v>Không</v>
      </c>
      <c r="Q351" t="str">
        <f>IF(ISNUMBER(SEARCH(Table1[[#Headers],[17416]], C351)), "Có", "Không")</f>
        <v>Không</v>
      </c>
      <c r="R351" t="str">
        <f>IF(ISNUMBER(SEARCH(Table1[[#Headers],[11840]], C351)), "Có", "Không")</f>
        <v>Không</v>
      </c>
      <c r="S351" t="str">
        <f>IF(ISNUMBER(SEARCH(Table1[[#Headers],[14369]], C351)), "Có", "Không")</f>
        <v>Không</v>
      </c>
      <c r="T351" t="str">
        <f>IF(ISNUMBER(SEARCH(Table1[[#Headers],[17432]], C351)), "Có", "Không")</f>
        <v>Có</v>
      </c>
      <c r="U351" s="10" t="str">
        <f>IF(ISNUMBER(SEARCH(Table1[[#Headers],[7516]], C351)), "Có", "Không")</f>
        <v>Không</v>
      </c>
    </row>
    <row r="352" spans="1:21" x14ac:dyDescent="0.3">
      <c r="A352" s="2" t="s">
        <v>362</v>
      </c>
      <c r="B352" s="1" t="s">
        <v>64</v>
      </c>
      <c r="C352" s="1" t="s">
        <v>386</v>
      </c>
      <c r="D352" s="1" t="str">
        <f t="shared" si="10"/>
        <v>Có</v>
      </c>
      <c r="E352" s="3" t="str">
        <f t="shared" si="11"/>
        <v>Không</v>
      </c>
      <c r="F352" s="1" t="str">
        <f>IF(ISNUMBER(SEARCH(Table1[[#Headers],[17080]], C352)), "Có", "Không")</f>
        <v>Có</v>
      </c>
      <c r="G352" s="1" t="str">
        <f>IF(ISNUMBER(SEARCH(Table1[[#Headers],[16202]], C352)), "Có", "Không")</f>
        <v>Có</v>
      </c>
      <c r="H352" t="str">
        <f>IF(ISNUMBER(SEARCH(Table1[[#Headers],[17421]], C352)), "Có", "Không")</f>
        <v>Không</v>
      </c>
      <c r="I352" t="str">
        <f>IF(ISNUMBER(SEARCH(Table1[[#Headers],[16336]], C352)), "Có", "Không")</f>
        <v>Không</v>
      </c>
      <c r="J352" t="str">
        <f>IF(ISNUMBER(SEARCH(Table1[[#Headers],[17397]], C352)), "Có", "Không")</f>
        <v>Không</v>
      </c>
      <c r="K352" t="str">
        <f>IF(ISNUMBER(SEARCH(Table1[[#Headers],[17428]], C352)), "Có", "Không")</f>
        <v>Không</v>
      </c>
      <c r="L352" t="str">
        <f>IF(ISNUMBER(SEARCH(Table1[[#Headers],[16573]], C352)), "Có", "Không")</f>
        <v>Không</v>
      </c>
      <c r="M352" t="str">
        <f>IF(ISNUMBER(SEARCH(Table1[[#Headers],[17419]], C352)), "Có", "Không")</f>
        <v>Không</v>
      </c>
      <c r="N352" t="str">
        <f>IF(ISNUMBER(SEARCH(Table1[[#Headers],[17008]], C352)), "Có", "Không")</f>
        <v>Không</v>
      </c>
      <c r="O352" t="str">
        <f>IF(ISNUMBER(SEARCH(Table1[[#Headers],[17280]], C352)), "Có", "Không")</f>
        <v>Không</v>
      </c>
      <c r="P352" t="str">
        <f>IF(ISNUMBER(SEARCH(Table1[[#Headers],[17455]], C352)), "Có", "Không")</f>
        <v>Không</v>
      </c>
      <c r="Q352" t="str">
        <f>IF(ISNUMBER(SEARCH(Table1[[#Headers],[17416]], C352)), "Có", "Không")</f>
        <v>Không</v>
      </c>
      <c r="R352" t="str">
        <f>IF(ISNUMBER(SEARCH(Table1[[#Headers],[11840]], C352)), "Có", "Không")</f>
        <v>Không</v>
      </c>
      <c r="S352" t="str">
        <f>IF(ISNUMBER(SEARCH(Table1[[#Headers],[14369]], C352)), "Có", "Không")</f>
        <v>Không</v>
      </c>
      <c r="T352" t="str">
        <f>IF(ISNUMBER(SEARCH(Table1[[#Headers],[17432]], C352)), "Có", "Không")</f>
        <v>Có</v>
      </c>
      <c r="U352" s="10" t="str">
        <f>IF(ISNUMBER(SEARCH(Table1[[#Headers],[7516]], C352)), "Có", "Không")</f>
        <v>Không</v>
      </c>
    </row>
    <row r="353" spans="1:21" x14ac:dyDescent="0.3">
      <c r="A353" s="2" t="s">
        <v>362</v>
      </c>
      <c r="B353" s="1" t="s">
        <v>66</v>
      </c>
      <c r="C353" s="1" t="s">
        <v>387</v>
      </c>
      <c r="D353" s="1" t="str">
        <f t="shared" si="10"/>
        <v>Có</v>
      </c>
      <c r="E353" s="3" t="str">
        <f t="shared" si="11"/>
        <v>Không</v>
      </c>
      <c r="F353" s="1" t="str">
        <f>IF(ISNUMBER(SEARCH(Table1[[#Headers],[17080]], C353)), "Có", "Không")</f>
        <v>Không</v>
      </c>
      <c r="G353" s="1" t="str">
        <f>IF(ISNUMBER(SEARCH(Table1[[#Headers],[16202]], C353)), "Có", "Không")</f>
        <v>Không</v>
      </c>
      <c r="H353" t="str">
        <f>IF(ISNUMBER(SEARCH(Table1[[#Headers],[17421]], C353)), "Có", "Không")</f>
        <v>Không</v>
      </c>
      <c r="I353" t="str">
        <f>IF(ISNUMBER(SEARCH(Table1[[#Headers],[16336]], C353)), "Có", "Không")</f>
        <v>Không</v>
      </c>
      <c r="J353" t="str">
        <f>IF(ISNUMBER(SEARCH(Table1[[#Headers],[17397]], C353)), "Có", "Không")</f>
        <v>Không</v>
      </c>
      <c r="K353" t="str">
        <f>IF(ISNUMBER(SEARCH(Table1[[#Headers],[17428]], C353)), "Có", "Không")</f>
        <v>Không</v>
      </c>
      <c r="L353" t="str">
        <f>IF(ISNUMBER(SEARCH(Table1[[#Headers],[16573]], C353)), "Có", "Không")</f>
        <v>Không</v>
      </c>
      <c r="M353" t="str">
        <f>IF(ISNUMBER(SEARCH(Table1[[#Headers],[17419]], C353)), "Có", "Không")</f>
        <v>Không</v>
      </c>
      <c r="N353" t="str">
        <f>IF(ISNUMBER(SEARCH(Table1[[#Headers],[17008]], C353)), "Có", "Không")</f>
        <v>Không</v>
      </c>
      <c r="O353" t="str">
        <f>IF(ISNUMBER(SEARCH(Table1[[#Headers],[17280]], C353)), "Có", "Không")</f>
        <v>Không</v>
      </c>
      <c r="P353" t="str">
        <f>IF(ISNUMBER(SEARCH(Table1[[#Headers],[17455]], C353)), "Có", "Không")</f>
        <v>Không</v>
      </c>
      <c r="Q353" t="str">
        <f>IF(ISNUMBER(SEARCH(Table1[[#Headers],[17416]], C353)), "Có", "Không")</f>
        <v>Không</v>
      </c>
      <c r="R353" t="str">
        <f>IF(ISNUMBER(SEARCH(Table1[[#Headers],[11840]], C353)), "Có", "Không")</f>
        <v>Không</v>
      </c>
      <c r="S353" t="str">
        <f>IF(ISNUMBER(SEARCH(Table1[[#Headers],[14369]], C353)), "Có", "Không")</f>
        <v>Không</v>
      </c>
      <c r="T353" t="str">
        <f>IF(ISNUMBER(SEARCH(Table1[[#Headers],[17432]], C353)), "Có", "Không")</f>
        <v>Không</v>
      </c>
      <c r="U353" s="10" t="str">
        <f>IF(ISNUMBER(SEARCH(Table1[[#Headers],[7516]], C353)), "Có", "Không")</f>
        <v>Không</v>
      </c>
    </row>
    <row r="354" spans="1:21" x14ac:dyDescent="0.3">
      <c r="A354" s="2" t="s">
        <v>362</v>
      </c>
      <c r="B354" s="1" t="s">
        <v>68</v>
      </c>
      <c r="C354" s="1" t="s">
        <v>388</v>
      </c>
      <c r="D354" s="1" t="str">
        <f t="shared" si="10"/>
        <v>Có</v>
      </c>
      <c r="E354" s="3" t="str">
        <f t="shared" si="11"/>
        <v>Không</v>
      </c>
      <c r="F354" s="1" t="str">
        <f>IF(ISNUMBER(SEARCH(Table1[[#Headers],[17080]], C354)), "Có", "Không")</f>
        <v>Không</v>
      </c>
      <c r="G354" s="1" t="str">
        <f>IF(ISNUMBER(SEARCH(Table1[[#Headers],[16202]], C354)), "Có", "Không")</f>
        <v>Không</v>
      </c>
      <c r="H354" t="str">
        <f>IF(ISNUMBER(SEARCH(Table1[[#Headers],[17421]], C354)), "Có", "Không")</f>
        <v>Không</v>
      </c>
      <c r="I354" t="str">
        <f>IF(ISNUMBER(SEARCH(Table1[[#Headers],[16336]], C354)), "Có", "Không")</f>
        <v>Không</v>
      </c>
      <c r="J354" t="str">
        <f>IF(ISNUMBER(SEARCH(Table1[[#Headers],[17397]], C354)), "Có", "Không")</f>
        <v>Không</v>
      </c>
      <c r="K354" t="str">
        <f>IF(ISNUMBER(SEARCH(Table1[[#Headers],[17428]], C354)), "Có", "Không")</f>
        <v>Không</v>
      </c>
      <c r="L354" t="str">
        <f>IF(ISNUMBER(SEARCH(Table1[[#Headers],[16573]], C354)), "Có", "Không")</f>
        <v>Không</v>
      </c>
      <c r="M354" t="str">
        <f>IF(ISNUMBER(SEARCH(Table1[[#Headers],[17419]], C354)), "Có", "Không")</f>
        <v>Không</v>
      </c>
      <c r="N354" t="str">
        <f>IF(ISNUMBER(SEARCH(Table1[[#Headers],[17008]], C354)), "Có", "Không")</f>
        <v>Không</v>
      </c>
      <c r="O354" t="str">
        <f>IF(ISNUMBER(SEARCH(Table1[[#Headers],[17280]], C354)), "Có", "Không")</f>
        <v>Không</v>
      </c>
      <c r="P354" t="str">
        <f>IF(ISNUMBER(SEARCH(Table1[[#Headers],[17455]], C354)), "Có", "Không")</f>
        <v>Không</v>
      </c>
      <c r="Q354" t="str">
        <f>IF(ISNUMBER(SEARCH(Table1[[#Headers],[17416]], C354)), "Có", "Không")</f>
        <v>Không</v>
      </c>
      <c r="R354" t="str">
        <f>IF(ISNUMBER(SEARCH(Table1[[#Headers],[11840]], C354)), "Có", "Không")</f>
        <v>Không</v>
      </c>
      <c r="S354" t="str">
        <f>IF(ISNUMBER(SEARCH(Table1[[#Headers],[14369]], C354)), "Có", "Không")</f>
        <v>Không</v>
      </c>
      <c r="T354" t="str">
        <f>IF(ISNUMBER(SEARCH(Table1[[#Headers],[17432]], C354)), "Có", "Không")</f>
        <v>Không</v>
      </c>
      <c r="U354" s="10" t="str">
        <f>IF(ISNUMBER(SEARCH(Table1[[#Headers],[7516]], C354)), "Có", "Không")</f>
        <v>Không</v>
      </c>
    </row>
    <row r="355" spans="1:21" x14ac:dyDescent="0.3">
      <c r="A355" s="2" t="s">
        <v>362</v>
      </c>
      <c r="B355" s="1" t="s">
        <v>70</v>
      </c>
      <c r="C355" s="1" t="s">
        <v>389</v>
      </c>
      <c r="D355" s="1" t="str">
        <f t="shared" si="10"/>
        <v>Có</v>
      </c>
      <c r="E355" s="3" t="str">
        <f t="shared" si="11"/>
        <v>Không</v>
      </c>
      <c r="F355" s="1" t="str">
        <f>IF(ISNUMBER(SEARCH(Table1[[#Headers],[17080]], C355)), "Có", "Không")</f>
        <v>Không</v>
      </c>
      <c r="G355" s="1" t="str">
        <f>IF(ISNUMBER(SEARCH(Table1[[#Headers],[16202]], C355)), "Có", "Không")</f>
        <v>Không</v>
      </c>
      <c r="H355" t="str">
        <f>IF(ISNUMBER(SEARCH(Table1[[#Headers],[17421]], C355)), "Có", "Không")</f>
        <v>Không</v>
      </c>
      <c r="I355" t="str">
        <f>IF(ISNUMBER(SEARCH(Table1[[#Headers],[16336]], C355)), "Có", "Không")</f>
        <v>Không</v>
      </c>
      <c r="J355" t="str">
        <f>IF(ISNUMBER(SEARCH(Table1[[#Headers],[17397]], C355)), "Có", "Không")</f>
        <v>Không</v>
      </c>
      <c r="K355" t="str">
        <f>IF(ISNUMBER(SEARCH(Table1[[#Headers],[17428]], C355)), "Có", "Không")</f>
        <v>Không</v>
      </c>
      <c r="L355" t="str">
        <f>IF(ISNUMBER(SEARCH(Table1[[#Headers],[16573]], C355)), "Có", "Không")</f>
        <v>Không</v>
      </c>
      <c r="M355" t="str">
        <f>IF(ISNUMBER(SEARCH(Table1[[#Headers],[17419]], C355)), "Có", "Không")</f>
        <v>Không</v>
      </c>
      <c r="N355" t="str">
        <f>IF(ISNUMBER(SEARCH(Table1[[#Headers],[17008]], C355)), "Có", "Không")</f>
        <v>Không</v>
      </c>
      <c r="O355" t="str">
        <f>IF(ISNUMBER(SEARCH(Table1[[#Headers],[17280]], C355)), "Có", "Không")</f>
        <v>Không</v>
      </c>
      <c r="P355" t="str">
        <f>IF(ISNUMBER(SEARCH(Table1[[#Headers],[17455]], C355)), "Có", "Không")</f>
        <v>Không</v>
      </c>
      <c r="Q355" t="str">
        <f>IF(ISNUMBER(SEARCH(Table1[[#Headers],[17416]], C355)), "Có", "Không")</f>
        <v>Không</v>
      </c>
      <c r="R355" t="str">
        <f>IF(ISNUMBER(SEARCH(Table1[[#Headers],[11840]], C355)), "Có", "Không")</f>
        <v>Không</v>
      </c>
      <c r="S355" t="str">
        <f>IF(ISNUMBER(SEARCH(Table1[[#Headers],[14369]], C355)), "Có", "Không")</f>
        <v>Không</v>
      </c>
      <c r="T355" t="str">
        <f>IF(ISNUMBER(SEARCH(Table1[[#Headers],[17432]], C355)), "Có", "Không")</f>
        <v>Không</v>
      </c>
      <c r="U355" s="10" t="str">
        <f>IF(ISNUMBER(SEARCH(Table1[[#Headers],[7516]], C355)), "Có", "Không")</f>
        <v>Không</v>
      </c>
    </row>
    <row r="356" spans="1:21" x14ac:dyDescent="0.3">
      <c r="A356" s="2" t="s">
        <v>362</v>
      </c>
      <c r="B356" s="1" t="s">
        <v>72</v>
      </c>
      <c r="C356" s="1" t="s">
        <v>390</v>
      </c>
      <c r="D356" s="1" t="str">
        <f t="shared" si="10"/>
        <v>Không</v>
      </c>
      <c r="E356" s="3" t="str">
        <f t="shared" si="11"/>
        <v>Không</v>
      </c>
      <c r="F356" s="1" t="str">
        <f>IF(ISNUMBER(SEARCH(Table1[[#Headers],[17080]], C356)), "Có", "Không")</f>
        <v>Không</v>
      </c>
      <c r="G356" s="1" t="str">
        <f>IF(ISNUMBER(SEARCH(Table1[[#Headers],[16202]], C356)), "Có", "Không")</f>
        <v>Có</v>
      </c>
      <c r="H356" t="str">
        <f>IF(ISNUMBER(SEARCH(Table1[[#Headers],[17421]], C356)), "Có", "Không")</f>
        <v>Không</v>
      </c>
      <c r="I356" t="str">
        <f>IF(ISNUMBER(SEARCH(Table1[[#Headers],[16336]], C356)), "Có", "Không")</f>
        <v>Không</v>
      </c>
      <c r="J356" t="str">
        <f>IF(ISNUMBER(SEARCH(Table1[[#Headers],[17397]], C356)), "Có", "Không")</f>
        <v>Không</v>
      </c>
      <c r="K356" t="str">
        <f>IF(ISNUMBER(SEARCH(Table1[[#Headers],[17428]], C356)), "Có", "Không")</f>
        <v>Không</v>
      </c>
      <c r="L356" t="str">
        <f>IF(ISNUMBER(SEARCH(Table1[[#Headers],[16573]], C356)), "Có", "Không")</f>
        <v>Không</v>
      </c>
      <c r="M356" t="str">
        <f>IF(ISNUMBER(SEARCH(Table1[[#Headers],[17419]], C356)), "Có", "Không")</f>
        <v>Không</v>
      </c>
      <c r="N356" t="str">
        <f>IF(ISNUMBER(SEARCH(Table1[[#Headers],[17008]], C356)), "Có", "Không")</f>
        <v>Không</v>
      </c>
      <c r="O356" t="str">
        <f>IF(ISNUMBER(SEARCH(Table1[[#Headers],[17280]], C356)), "Có", "Không")</f>
        <v>Không</v>
      </c>
      <c r="P356" t="str">
        <f>IF(ISNUMBER(SEARCH(Table1[[#Headers],[17455]], C356)), "Có", "Không")</f>
        <v>Không</v>
      </c>
      <c r="Q356" t="str">
        <f>IF(ISNUMBER(SEARCH(Table1[[#Headers],[17416]], C356)), "Có", "Không")</f>
        <v>Không</v>
      </c>
      <c r="R356" t="str">
        <f>IF(ISNUMBER(SEARCH(Table1[[#Headers],[11840]], C356)), "Có", "Không")</f>
        <v>Không</v>
      </c>
      <c r="S356" t="str">
        <f>IF(ISNUMBER(SEARCH(Table1[[#Headers],[14369]], C356)), "Có", "Không")</f>
        <v>Không</v>
      </c>
      <c r="T356" t="str">
        <f>IF(ISNUMBER(SEARCH(Table1[[#Headers],[17432]], C356)), "Có", "Không")</f>
        <v>Không</v>
      </c>
      <c r="U356" s="10" t="str">
        <f>IF(ISNUMBER(SEARCH(Table1[[#Headers],[7516]], C356)), "Có", "Không")</f>
        <v>Không</v>
      </c>
    </row>
    <row r="357" spans="1:21" x14ac:dyDescent="0.3">
      <c r="A357" s="2" t="s">
        <v>362</v>
      </c>
      <c r="B357" s="1" t="s">
        <v>74</v>
      </c>
      <c r="C357" s="1" t="s">
        <v>391</v>
      </c>
      <c r="D357" s="1" t="str">
        <f t="shared" si="10"/>
        <v>Không</v>
      </c>
      <c r="E357" s="3" t="str">
        <f t="shared" si="11"/>
        <v>Không</v>
      </c>
      <c r="F357" s="1" t="str">
        <f>IF(ISNUMBER(SEARCH(Table1[[#Headers],[17080]], C357)), "Có", "Không")</f>
        <v>Không</v>
      </c>
      <c r="G357" s="1" t="str">
        <f>IF(ISNUMBER(SEARCH(Table1[[#Headers],[16202]], C357)), "Có", "Không")</f>
        <v>Không</v>
      </c>
      <c r="H357" t="str">
        <f>IF(ISNUMBER(SEARCH(Table1[[#Headers],[17421]], C357)), "Có", "Không")</f>
        <v>Không</v>
      </c>
      <c r="I357" t="str">
        <f>IF(ISNUMBER(SEARCH(Table1[[#Headers],[16336]], C357)), "Có", "Không")</f>
        <v>Không</v>
      </c>
      <c r="J357" t="str">
        <f>IF(ISNUMBER(SEARCH(Table1[[#Headers],[17397]], C357)), "Có", "Không")</f>
        <v>Không</v>
      </c>
      <c r="K357" t="str">
        <f>IF(ISNUMBER(SEARCH(Table1[[#Headers],[17428]], C357)), "Có", "Không")</f>
        <v>Không</v>
      </c>
      <c r="L357" t="str">
        <f>IF(ISNUMBER(SEARCH(Table1[[#Headers],[16573]], C357)), "Có", "Không")</f>
        <v>Không</v>
      </c>
      <c r="M357" t="str">
        <f>IF(ISNUMBER(SEARCH(Table1[[#Headers],[17419]], C357)), "Có", "Không")</f>
        <v>Không</v>
      </c>
      <c r="N357" t="str">
        <f>IF(ISNUMBER(SEARCH(Table1[[#Headers],[17008]], C357)), "Có", "Không")</f>
        <v>Không</v>
      </c>
      <c r="O357" t="str">
        <f>IF(ISNUMBER(SEARCH(Table1[[#Headers],[17280]], C357)), "Có", "Không")</f>
        <v>Không</v>
      </c>
      <c r="P357" t="str">
        <f>IF(ISNUMBER(SEARCH(Table1[[#Headers],[17455]], C357)), "Có", "Không")</f>
        <v>Không</v>
      </c>
      <c r="Q357" t="str">
        <f>IF(ISNUMBER(SEARCH(Table1[[#Headers],[17416]], C357)), "Có", "Không")</f>
        <v>Không</v>
      </c>
      <c r="R357" t="str">
        <f>IF(ISNUMBER(SEARCH(Table1[[#Headers],[11840]], C357)), "Có", "Không")</f>
        <v>Không</v>
      </c>
      <c r="S357" t="str">
        <f>IF(ISNUMBER(SEARCH(Table1[[#Headers],[14369]], C357)), "Có", "Không")</f>
        <v>Không</v>
      </c>
      <c r="T357" t="str">
        <f>IF(ISNUMBER(SEARCH(Table1[[#Headers],[17432]], C357)), "Có", "Không")</f>
        <v>Không</v>
      </c>
      <c r="U357" s="10" t="str">
        <f>IF(ISNUMBER(SEARCH(Table1[[#Headers],[7516]], C357)), "Có", "Không")</f>
        <v>Không</v>
      </c>
    </row>
    <row r="358" spans="1:21" x14ac:dyDescent="0.3">
      <c r="A358" s="2" t="s">
        <v>362</v>
      </c>
      <c r="B358" s="1" t="s">
        <v>76</v>
      </c>
      <c r="C358" s="1" t="s">
        <v>392</v>
      </c>
      <c r="D358" s="1" t="str">
        <f t="shared" si="10"/>
        <v>Không</v>
      </c>
      <c r="E358" s="3" t="str">
        <f t="shared" si="11"/>
        <v>Không</v>
      </c>
      <c r="F358" s="1" t="str">
        <f>IF(ISNUMBER(SEARCH(Table1[[#Headers],[17080]], C358)), "Có", "Không")</f>
        <v>Không</v>
      </c>
      <c r="G358" s="1" t="str">
        <f>IF(ISNUMBER(SEARCH(Table1[[#Headers],[16202]], C358)), "Có", "Không")</f>
        <v>Không</v>
      </c>
      <c r="H358" t="str">
        <f>IF(ISNUMBER(SEARCH(Table1[[#Headers],[17421]], C358)), "Có", "Không")</f>
        <v>Không</v>
      </c>
      <c r="I358" t="str">
        <f>IF(ISNUMBER(SEARCH(Table1[[#Headers],[16336]], C358)), "Có", "Không")</f>
        <v>Không</v>
      </c>
      <c r="J358" t="str">
        <f>IF(ISNUMBER(SEARCH(Table1[[#Headers],[17397]], C358)), "Có", "Không")</f>
        <v>Không</v>
      </c>
      <c r="K358" t="str">
        <f>IF(ISNUMBER(SEARCH(Table1[[#Headers],[17428]], C358)), "Có", "Không")</f>
        <v>Không</v>
      </c>
      <c r="L358" t="str">
        <f>IF(ISNUMBER(SEARCH(Table1[[#Headers],[16573]], C358)), "Có", "Không")</f>
        <v>Không</v>
      </c>
      <c r="M358" t="str">
        <f>IF(ISNUMBER(SEARCH(Table1[[#Headers],[17419]], C358)), "Có", "Không")</f>
        <v>Không</v>
      </c>
      <c r="N358" t="str">
        <f>IF(ISNUMBER(SEARCH(Table1[[#Headers],[17008]], C358)), "Có", "Không")</f>
        <v>Không</v>
      </c>
      <c r="O358" t="str">
        <f>IF(ISNUMBER(SEARCH(Table1[[#Headers],[17280]], C358)), "Có", "Không")</f>
        <v>Không</v>
      </c>
      <c r="P358" t="str">
        <f>IF(ISNUMBER(SEARCH(Table1[[#Headers],[17455]], C358)), "Có", "Không")</f>
        <v>Không</v>
      </c>
      <c r="Q358" t="str">
        <f>IF(ISNUMBER(SEARCH(Table1[[#Headers],[17416]], C358)), "Có", "Không")</f>
        <v>Không</v>
      </c>
      <c r="R358" t="str">
        <f>IF(ISNUMBER(SEARCH(Table1[[#Headers],[11840]], C358)), "Có", "Không")</f>
        <v>Không</v>
      </c>
      <c r="S358" t="str">
        <f>IF(ISNUMBER(SEARCH(Table1[[#Headers],[14369]], C358)), "Có", "Không")</f>
        <v>Không</v>
      </c>
      <c r="T358" t="str">
        <f>IF(ISNUMBER(SEARCH(Table1[[#Headers],[17432]], C358)), "Có", "Không")</f>
        <v>Không</v>
      </c>
      <c r="U358" s="10" t="str">
        <f>IF(ISNUMBER(SEARCH(Table1[[#Headers],[7516]], C358)), "Có", "Không")</f>
        <v>Không</v>
      </c>
    </row>
    <row r="359" spans="1:21" x14ac:dyDescent="0.3">
      <c r="A359" s="2" t="s">
        <v>362</v>
      </c>
      <c r="B359" s="1" t="s">
        <v>78</v>
      </c>
      <c r="C359" s="1" t="s">
        <v>393</v>
      </c>
      <c r="D359" s="1" t="str">
        <f t="shared" si="10"/>
        <v>Không</v>
      </c>
      <c r="E359" s="3" t="str">
        <f t="shared" si="11"/>
        <v>Không</v>
      </c>
      <c r="F359" s="1" t="str">
        <f>IF(ISNUMBER(SEARCH(Table1[[#Headers],[17080]], C359)), "Có", "Không")</f>
        <v>Có</v>
      </c>
      <c r="G359" s="1" t="str">
        <f>IF(ISNUMBER(SEARCH(Table1[[#Headers],[16202]], C359)), "Có", "Không")</f>
        <v>Có</v>
      </c>
      <c r="H359" t="str">
        <f>IF(ISNUMBER(SEARCH(Table1[[#Headers],[17421]], C359)), "Có", "Không")</f>
        <v>Không</v>
      </c>
      <c r="I359" t="str">
        <f>IF(ISNUMBER(SEARCH(Table1[[#Headers],[16336]], C359)), "Có", "Không")</f>
        <v>Không</v>
      </c>
      <c r="J359" t="str">
        <f>IF(ISNUMBER(SEARCH(Table1[[#Headers],[17397]], C359)), "Có", "Không")</f>
        <v>Không</v>
      </c>
      <c r="K359" t="str">
        <f>IF(ISNUMBER(SEARCH(Table1[[#Headers],[17428]], C359)), "Có", "Không")</f>
        <v>Không</v>
      </c>
      <c r="L359" t="str">
        <f>IF(ISNUMBER(SEARCH(Table1[[#Headers],[16573]], C359)), "Có", "Không")</f>
        <v>Không</v>
      </c>
      <c r="M359" t="str">
        <f>IF(ISNUMBER(SEARCH(Table1[[#Headers],[17419]], C359)), "Có", "Không")</f>
        <v>Không</v>
      </c>
      <c r="N359" t="str">
        <f>IF(ISNUMBER(SEARCH(Table1[[#Headers],[17008]], C359)), "Có", "Không")</f>
        <v>Không</v>
      </c>
      <c r="O359" t="str">
        <f>IF(ISNUMBER(SEARCH(Table1[[#Headers],[17280]], C359)), "Có", "Không")</f>
        <v>Không</v>
      </c>
      <c r="P359" t="str">
        <f>IF(ISNUMBER(SEARCH(Table1[[#Headers],[17455]], C359)), "Có", "Không")</f>
        <v>Không</v>
      </c>
      <c r="Q359" t="str">
        <f>IF(ISNUMBER(SEARCH(Table1[[#Headers],[17416]], C359)), "Có", "Không")</f>
        <v>Không</v>
      </c>
      <c r="R359" t="str">
        <f>IF(ISNUMBER(SEARCH(Table1[[#Headers],[11840]], C359)), "Có", "Không")</f>
        <v>Không</v>
      </c>
      <c r="S359" t="str">
        <f>IF(ISNUMBER(SEARCH(Table1[[#Headers],[14369]], C359)), "Có", "Không")</f>
        <v>Không</v>
      </c>
      <c r="T359" t="str">
        <f>IF(ISNUMBER(SEARCH(Table1[[#Headers],[17432]], C359)), "Có", "Không")</f>
        <v>Không</v>
      </c>
      <c r="U359" s="10" t="str">
        <f>IF(ISNUMBER(SEARCH(Table1[[#Headers],[7516]], C359)), "Có", "Không")</f>
        <v>Không</v>
      </c>
    </row>
    <row r="360" spans="1:21" x14ac:dyDescent="0.3">
      <c r="A360" s="2" t="s">
        <v>362</v>
      </c>
      <c r="B360" s="1" t="s">
        <v>80</v>
      </c>
      <c r="C360" s="1" t="s">
        <v>394</v>
      </c>
      <c r="D360" s="1" t="str">
        <f t="shared" si="10"/>
        <v>Không</v>
      </c>
      <c r="E360" s="3" t="str">
        <f t="shared" si="11"/>
        <v>Không</v>
      </c>
      <c r="F360" s="1" t="str">
        <f>IF(ISNUMBER(SEARCH(Table1[[#Headers],[17080]], C360)), "Có", "Không")</f>
        <v>Có</v>
      </c>
      <c r="G360" s="1" t="str">
        <f>IF(ISNUMBER(SEARCH(Table1[[#Headers],[16202]], C360)), "Có", "Không")</f>
        <v>Có</v>
      </c>
      <c r="H360" t="str">
        <f>IF(ISNUMBER(SEARCH(Table1[[#Headers],[17421]], C360)), "Có", "Không")</f>
        <v>Không</v>
      </c>
      <c r="I360" t="str">
        <f>IF(ISNUMBER(SEARCH(Table1[[#Headers],[16336]], C360)), "Có", "Không")</f>
        <v>Không</v>
      </c>
      <c r="J360" t="str">
        <f>IF(ISNUMBER(SEARCH(Table1[[#Headers],[17397]], C360)), "Có", "Không")</f>
        <v>Không</v>
      </c>
      <c r="K360" t="str">
        <f>IF(ISNUMBER(SEARCH(Table1[[#Headers],[17428]], C360)), "Có", "Không")</f>
        <v>Không</v>
      </c>
      <c r="L360" t="str">
        <f>IF(ISNUMBER(SEARCH(Table1[[#Headers],[16573]], C360)), "Có", "Không")</f>
        <v>Không</v>
      </c>
      <c r="M360" t="str">
        <f>IF(ISNUMBER(SEARCH(Table1[[#Headers],[17419]], C360)), "Có", "Không")</f>
        <v>Không</v>
      </c>
      <c r="N360" t="str">
        <f>IF(ISNUMBER(SEARCH(Table1[[#Headers],[17008]], C360)), "Có", "Không")</f>
        <v>Không</v>
      </c>
      <c r="O360" t="str">
        <f>IF(ISNUMBER(SEARCH(Table1[[#Headers],[17280]], C360)), "Có", "Không")</f>
        <v>Không</v>
      </c>
      <c r="P360" t="str">
        <f>IF(ISNUMBER(SEARCH(Table1[[#Headers],[17455]], C360)), "Có", "Không")</f>
        <v>Không</v>
      </c>
      <c r="Q360" t="str">
        <f>IF(ISNUMBER(SEARCH(Table1[[#Headers],[17416]], C360)), "Có", "Không")</f>
        <v>Không</v>
      </c>
      <c r="R360" t="str">
        <f>IF(ISNUMBER(SEARCH(Table1[[#Headers],[11840]], C360)), "Có", "Không")</f>
        <v>Không</v>
      </c>
      <c r="S360" t="str">
        <f>IF(ISNUMBER(SEARCH(Table1[[#Headers],[14369]], C360)), "Có", "Không")</f>
        <v>Không</v>
      </c>
      <c r="T360" t="str">
        <f>IF(ISNUMBER(SEARCH(Table1[[#Headers],[17432]], C360)), "Có", "Không")</f>
        <v>Có</v>
      </c>
      <c r="U360" s="10" t="str">
        <f>IF(ISNUMBER(SEARCH(Table1[[#Headers],[7516]], C360)), "Có", "Không")</f>
        <v>Không</v>
      </c>
    </row>
    <row r="361" spans="1:21" x14ac:dyDescent="0.3">
      <c r="A361" s="2" t="s">
        <v>362</v>
      </c>
      <c r="B361" s="1" t="s">
        <v>82</v>
      </c>
      <c r="C361" s="1" t="s">
        <v>395</v>
      </c>
      <c r="D361" s="1" t="str">
        <f t="shared" si="10"/>
        <v>Không</v>
      </c>
      <c r="E361" s="3" t="str">
        <f t="shared" si="11"/>
        <v>Không</v>
      </c>
      <c r="F361" s="1" t="str">
        <f>IF(ISNUMBER(SEARCH(Table1[[#Headers],[17080]], C361)), "Có", "Không")</f>
        <v>Có</v>
      </c>
      <c r="G361" s="1" t="str">
        <f>IF(ISNUMBER(SEARCH(Table1[[#Headers],[16202]], C361)), "Có", "Không")</f>
        <v>Có</v>
      </c>
      <c r="H361" t="str">
        <f>IF(ISNUMBER(SEARCH(Table1[[#Headers],[17421]], C361)), "Có", "Không")</f>
        <v>Không</v>
      </c>
      <c r="I361" t="str">
        <f>IF(ISNUMBER(SEARCH(Table1[[#Headers],[16336]], C361)), "Có", "Không")</f>
        <v>Không</v>
      </c>
      <c r="J361" t="str">
        <f>IF(ISNUMBER(SEARCH(Table1[[#Headers],[17397]], C361)), "Có", "Không")</f>
        <v>Không</v>
      </c>
      <c r="K361" t="str">
        <f>IF(ISNUMBER(SEARCH(Table1[[#Headers],[17428]], C361)), "Có", "Không")</f>
        <v>Không</v>
      </c>
      <c r="L361" t="str">
        <f>IF(ISNUMBER(SEARCH(Table1[[#Headers],[16573]], C361)), "Có", "Không")</f>
        <v>Không</v>
      </c>
      <c r="M361" t="str">
        <f>IF(ISNUMBER(SEARCH(Table1[[#Headers],[17419]], C361)), "Có", "Không")</f>
        <v>Không</v>
      </c>
      <c r="N361" t="str">
        <f>IF(ISNUMBER(SEARCH(Table1[[#Headers],[17008]], C361)), "Có", "Không")</f>
        <v>Không</v>
      </c>
      <c r="O361" t="str">
        <f>IF(ISNUMBER(SEARCH(Table1[[#Headers],[17280]], C361)), "Có", "Không")</f>
        <v>Không</v>
      </c>
      <c r="P361" t="str">
        <f>IF(ISNUMBER(SEARCH(Table1[[#Headers],[17455]], C361)), "Có", "Không")</f>
        <v>Không</v>
      </c>
      <c r="Q361" t="str">
        <f>IF(ISNUMBER(SEARCH(Table1[[#Headers],[17416]], C361)), "Có", "Không")</f>
        <v>Không</v>
      </c>
      <c r="R361" t="str">
        <f>IF(ISNUMBER(SEARCH(Table1[[#Headers],[11840]], C361)), "Có", "Không")</f>
        <v>Không</v>
      </c>
      <c r="S361" t="str">
        <f>IF(ISNUMBER(SEARCH(Table1[[#Headers],[14369]], C361)), "Có", "Không")</f>
        <v>Không</v>
      </c>
      <c r="T361" t="str">
        <f>IF(ISNUMBER(SEARCH(Table1[[#Headers],[17432]], C361)), "Có", "Không")</f>
        <v>Không</v>
      </c>
      <c r="U361" s="10" t="str">
        <f>IF(ISNUMBER(SEARCH(Table1[[#Headers],[7516]], C361)), "Có", "Không")</f>
        <v>Không</v>
      </c>
    </row>
    <row r="362" spans="1:21" x14ac:dyDescent="0.3">
      <c r="A362" s="2" t="s">
        <v>362</v>
      </c>
      <c r="B362" s="1" t="s">
        <v>84</v>
      </c>
      <c r="C362" s="1" t="s">
        <v>396</v>
      </c>
      <c r="D362" s="1" t="str">
        <f t="shared" si="10"/>
        <v>Không</v>
      </c>
      <c r="E362" s="3" t="str">
        <f t="shared" si="11"/>
        <v>Không</v>
      </c>
      <c r="F362" s="1" t="str">
        <f>IF(ISNUMBER(SEARCH(Table1[[#Headers],[17080]], C362)), "Có", "Không")</f>
        <v>Không</v>
      </c>
      <c r="G362" s="1" t="str">
        <f>IF(ISNUMBER(SEARCH(Table1[[#Headers],[16202]], C362)), "Có", "Không")</f>
        <v>Không</v>
      </c>
      <c r="H362" t="str">
        <f>IF(ISNUMBER(SEARCH(Table1[[#Headers],[17421]], C362)), "Có", "Không")</f>
        <v>Không</v>
      </c>
      <c r="I362" t="str">
        <f>IF(ISNUMBER(SEARCH(Table1[[#Headers],[16336]], C362)), "Có", "Không")</f>
        <v>Không</v>
      </c>
      <c r="J362" t="str">
        <f>IF(ISNUMBER(SEARCH(Table1[[#Headers],[17397]], C362)), "Có", "Không")</f>
        <v>Không</v>
      </c>
      <c r="K362" t="str">
        <f>IF(ISNUMBER(SEARCH(Table1[[#Headers],[17428]], C362)), "Có", "Không")</f>
        <v>Không</v>
      </c>
      <c r="L362" t="str">
        <f>IF(ISNUMBER(SEARCH(Table1[[#Headers],[16573]], C362)), "Có", "Không")</f>
        <v>Không</v>
      </c>
      <c r="M362" t="str">
        <f>IF(ISNUMBER(SEARCH(Table1[[#Headers],[17419]], C362)), "Có", "Không")</f>
        <v>Không</v>
      </c>
      <c r="N362" t="str">
        <f>IF(ISNUMBER(SEARCH(Table1[[#Headers],[17008]], C362)), "Có", "Không")</f>
        <v>Không</v>
      </c>
      <c r="O362" t="str">
        <f>IF(ISNUMBER(SEARCH(Table1[[#Headers],[17280]], C362)), "Có", "Không")</f>
        <v>Không</v>
      </c>
      <c r="P362" t="str">
        <f>IF(ISNUMBER(SEARCH(Table1[[#Headers],[17455]], C362)), "Có", "Không")</f>
        <v>Không</v>
      </c>
      <c r="Q362" t="str">
        <f>IF(ISNUMBER(SEARCH(Table1[[#Headers],[17416]], C362)), "Có", "Không")</f>
        <v>Không</v>
      </c>
      <c r="R362" t="str">
        <f>IF(ISNUMBER(SEARCH(Table1[[#Headers],[11840]], C362)), "Có", "Không")</f>
        <v>Không</v>
      </c>
      <c r="S362" t="str">
        <f>IF(ISNUMBER(SEARCH(Table1[[#Headers],[14369]], C362)), "Có", "Không")</f>
        <v>Không</v>
      </c>
      <c r="T362" t="str">
        <f>IF(ISNUMBER(SEARCH(Table1[[#Headers],[17432]], C362)), "Có", "Không")</f>
        <v>Không</v>
      </c>
      <c r="U362" s="10" t="str">
        <f>IF(ISNUMBER(SEARCH(Table1[[#Headers],[7516]], C362)), "Có", "Không")</f>
        <v>Không</v>
      </c>
    </row>
    <row r="363" spans="1:21" x14ac:dyDescent="0.3">
      <c r="A363" s="2" t="s">
        <v>362</v>
      </c>
      <c r="B363" s="1" t="s">
        <v>86</v>
      </c>
      <c r="C363" s="1" t="s">
        <v>397</v>
      </c>
      <c r="D363" s="1" t="str">
        <f t="shared" si="10"/>
        <v>Không</v>
      </c>
      <c r="E363" s="3" t="str">
        <f t="shared" si="11"/>
        <v>Không</v>
      </c>
      <c r="F363" s="1" t="str">
        <f>IF(ISNUMBER(SEARCH(Table1[[#Headers],[17080]], C363)), "Có", "Không")</f>
        <v>Không</v>
      </c>
      <c r="G363" s="1" t="str">
        <f>IF(ISNUMBER(SEARCH(Table1[[#Headers],[16202]], C363)), "Có", "Không")</f>
        <v>Không</v>
      </c>
      <c r="H363" t="str">
        <f>IF(ISNUMBER(SEARCH(Table1[[#Headers],[17421]], C363)), "Có", "Không")</f>
        <v>Không</v>
      </c>
      <c r="I363" t="str">
        <f>IF(ISNUMBER(SEARCH(Table1[[#Headers],[16336]], C363)), "Có", "Không")</f>
        <v>Không</v>
      </c>
      <c r="J363" t="str">
        <f>IF(ISNUMBER(SEARCH(Table1[[#Headers],[17397]], C363)), "Có", "Không")</f>
        <v>Không</v>
      </c>
      <c r="K363" t="str">
        <f>IF(ISNUMBER(SEARCH(Table1[[#Headers],[17428]], C363)), "Có", "Không")</f>
        <v>Không</v>
      </c>
      <c r="L363" t="str">
        <f>IF(ISNUMBER(SEARCH(Table1[[#Headers],[16573]], C363)), "Có", "Không")</f>
        <v>Không</v>
      </c>
      <c r="M363" t="str">
        <f>IF(ISNUMBER(SEARCH(Table1[[#Headers],[17419]], C363)), "Có", "Không")</f>
        <v>Không</v>
      </c>
      <c r="N363" t="str">
        <f>IF(ISNUMBER(SEARCH(Table1[[#Headers],[17008]], C363)), "Có", "Không")</f>
        <v>Không</v>
      </c>
      <c r="O363" t="str">
        <f>IF(ISNUMBER(SEARCH(Table1[[#Headers],[17280]], C363)), "Có", "Không")</f>
        <v>Không</v>
      </c>
      <c r="P363" t="str">
        <f>IF(ISNUMBER(SEARCH(Table1[[#Headers],[17455]], C363)), "Có", "Không")</f>
        <v>Không</v>
      </c>
      <c r="Q363" t="str">
        <f>IF(ISNUMBER(SEARCH(Table1[[#Headers],[17416]], C363)), "Có", "Không")</f>
        <v>Không</v>
      </c>
      <c r="R363" t="str">
        <f>IF(ISNUMBER(SEARCH(Table1[[#Headers],[11840]], C363)), "Có", "Không")</f>
        <v>Không</v>
      </c>
      <c r="S363" t="str">
        <f>IF(ISNUMBER(SEARCH(Table1[[#Headers],[14369]], C363)), "Có", "Không")</f>
        <v>Không</v>
      </c>
      <c r="T363" t="str">
        <f>IF(ISNUMBER(SEARCH(Table1[[#Headers],[17432]], C363)), "Có", "Không")</f>
        <v>Không</v>
      </c>
      <c r="U363" s="10" t="str">
        <f>IF(ISNUMBER(SEARCH(Table1[[#Headers],[7516]], C363)), "Có", "Không")</f>
        <v>Không</v>
      </c>
    </row>
    <row r="364" spans="1:21" x14ac:dyDescent="0.3">
      <c r="A364" s="2" t="s">
        <v>362</v>
      </c>
      <c r="B364" s="1" t="s">
        <v>88</v>
      </c>
      <c r="C364" s="1">
        <v>17429</v>
      </c>
      <c r="D364" s="1" t="str">
        <f t="shared" si="10"/>
        <v>Không</v>
      </c>
      <c r="E364" s="3" t="str">
        <f t="shared" si="11"/>
        <v>Không</v>
      </c>
      <c r="F364" s="1" t="str">
        <f>IF(ISNUMBER(SEARCH(Table1[[#Headers],[17080]], C364)), "Có", "Không")</f>
        <v>Không</v>
      </c>
      <c r="G364" s="1" t="str">
        <f>IF(ISNUMBER(SEARCH(Table1[[#Headers],[16202]], C364)), "Có", "Không")</f>
        <v>Không</v>
      </c>
      <c r="H364" t="str">
        <f>IF(ISNUMBER(SEARCH(Table1[[#Headers],[17421]], C364)), "Có", "Không")</f>
        <v>Không</v>
      </c>
      <c r="I364" t="str">
        <f>IF(ISNUMBER(SEARCH(Table1[[#Headers],[16336]], C364)), "Có", "Không")</f>
        <v>Không</v>
      </c>
      <c r="J364" t="str">
        <f>IF(ISNUMBER(SEARCH(Table1[[#Headers],[17397]], C364)), "Có", "Không")</f>
        <v>Không</v>
      </c>
      <c r="K364" t="str">
        <f>IF(ISNUMBER(SEARCH(Table1[[#Headers],[17428]], C364)), "Có", "Không")</f>
        <v>Không</v>
      </c>
      <c r="L364" t="str">
        <f>IF(ISNUMBER(SEARCH(Table1[[#Headers],[16573]], C364)), "Có", "Không")</f>
        <v>Không</v>
      </c>
      <c r="M364" t="str">
        <f>IF(ISNUMBER(SEARCH(Table1[[#Headers],[17419]], C364)), "Có", "Không")</f>
        <v>Không</v>
      </c>
      <c r="N364" t="str">
        <f>IF(ISNUMBER(SEARCH(Table1[[#Headers],[17008]], C364)), "Có", "Không")</f>
        <v>Không</v>
      </c>
      <c r="O364" t="str">
        <f>IF(ISNUMBER(SEARCH(Table1[[#Headers],[17280]], C364)), "Có", "Không")</f>
        <v>Không</v>
      </c>
      <c r="P364" t="str">
        <f>IF(ISNUMBER(SEARCH(Table1[[#Headers],[17455]], C364)), "Có", "Không")</f>
        <v>Không</v>
      </c>
      <c r="Q364" t="str">
        <f>IF(ISNUMBER(SEARCH(Table1[[#Headers],[17416]], C364)), "Có", "Không")</f>
        <v>Không</v>
      </c>
      <c r="R364" t="str">
        <f>IF(ISNUMBER(SEARCH(Table1[[#Headers],[11840]], C364)), "Có", "Không")</f>
        <v>Không</v>
      </c>
      <c r="S364" t="str">
        <f>IF(ISNUMBER(SEARCH(Table1[[#Headers],[14369]], C364)), "Có", "Không")</f>
        <v>Không</v>
      </c>
      <c r="T364" t="str">
        <f>IF(ISNUMBER(SEARCH(Table1[[#Headers],[17432]], C364)), "Có", "Không")</f>
        <v>Không</v>
      </c>
      <c r="U364" s="10" t="str">
        <f>IF(ISNUMBER(SEARCH(Table1[[#Headers],[7516]], C364)), "Có", "Không")</f>
        <v>Không</v>
      </c>
    </row>
    <row r="365" spans="1:21" x14ac:dyDescent="0.3">
      <c r="A365" s="2" t="s">
        <v>362</v>
      </c>
      <c r="B365" s="1" t="s">
        <v>89</v>
      </c>
      <c r="C365" s="1" t="s">
        <v>398</v>
      </c>
      <c r="D365" s="1" t="str">
        <f t="shared" si="10"/>
        <v>Không</v>
      </c>
      <c r="E365" s="3" t="str">
        <f t="shared" si="11"/>
        <v>Không</v>
      </c>
      <c r="F365" s="1" t="str">
        <f>IF(ISNUMBER(SEARCH(Table1[[#Headers],[17080]], C365)), "Có", "Không")</f>
        <v>Có</v>
      </c>
      <c r="G365" s="1" t="str">
        <f>IF(ISNUMBER(SEARCH(Table1[[#Headers],[16202]], C365)), "Có", "Không")</f>
        <v>Có</v>
      </c>
      <c r="H365" t="str">
        <f>IF(ISNUMBER(SEARCH(Table1[[#Headers],[17421]], C365)), "Có", "Không")</f>
        <v>Không</v>
      </c>
      <c r="I365" t="str">
        <f>IF(ISNUMBER(SEARCH(Table1[[#Headers],[16336]], C365)), "Có", "Không")</f>
        <v>Không</v>
      </c>
      <c r="J365" t="str">
        <f>IF(ISNUMBER(SEARCH(Table1[[#Headers],[17397]], C365)), "Có", "Không")</f>
        <v>Không</v>
      </c>
      <c r="K365" t="str">
        <f>IF(ISNUMBER(SEARCH(Table1[[#Headers],[17428]], C365)), "Có", "Không")</f>
        <v>Không</v>
      </c>
      <c r="L365" t="str">
        <f>IF(ISNUMBER(SEARCH(Table1[[#Headers],[16573]], C365)), "Có", "Không")</f>
        <v>Không</v>
      </c>
      <c r="M365" t="str">
        <f>IF(ISNUMBER(SEARCH(Table1[[#Headers],[17419]], C365)), "Có", "Không")</f>
        <v>Không</v>
      </c>
      <c r="N365" t="str">
        <f>IF(ISNUMBER(SEARCH(Table1[[#Headers],[17008]], C365)), "Có", "Không")</f>
        <v>Không</v>
      </c>
      <c r="O365" t="str">
        <f>IF(ISNUMBER(SEARCH(Table1[[#Headers],[17280]], C365)), "Có", "Không")</f>
        <v>Không</v>
      </c>
      <c r="P365" t="str">
        <f>IF(ISNUMBER(SEARCH(Table1[[#Headers],[17455]], C365)), "Có", "Không")</f>
        <v>Không</v>
      </c>
      <c r="Q365" t="str">
        <f>IF(ISNUMBER(SEARCH(Table1[[#Headers],[17416]], C365)), "Có", "Không")</f>
        <v>Không</v>
      </c>
      <c r="R365" t="str">
        <f>IF(ISNUMBER(SEARCH(Table1[[#Headers],[11840]], C365)), "Có", "Không")</f>
        <v>Không</v>
      </c>
      <c r="S365" t="str">
        <f>IF(ISNUMBER(SEARCH(Table1[[#Headers],[14369]], C365)), "Có", "Không")</f>
        <v>Không</v>
      </c>
      <c r="T365" t="str">
        <f>IF(ISNUMBER(SEARCH(Table1[[#Headers],[17432]], C365)), "Có", "Không")</f>
        <v>Không</v>
      </c>
      <c r="U365" s="10" t="str">
        <f>IF(ISNUMBER(SEARCH(Table1[[#Headers],[7516]], C365)), "Có", "Không")</f>
        <v>Không</v>
      </c>
    </row>
    <row r="366" spans="1:21" x14ac:dyDescent="0.3">
      <c r="A366" s="2" t="s">
        <v>362</v>
      </c>
      <c r="B366" s="1" t="s">
        <v>91</v>
      </c>
      <c r="C366" s="1" t="s">
        <v>399</v>
      </c>
      <c r="D366" s="1" t="str">
        <f t="shared" si="10"/>
        <v>Không</v>
      </c>
      <c r="E366" s="3" t="str">
        <f t="shared" si="11"/>
        <v>Không</v>
      </c>
      <c r="F366" s="1" t="str">
        <f>IF(ISNUMBER(SEARCH(Table1[[#Headers],[17080]], C366)), "Có", "Không")</f>
        <v>Có</v>
      </c>
      <c r="G366" s="1" t="str">
        <f>IF(ISNUMBER(SEARCH(Table1[[#Headers],[16202]], C366)), "Có", "Không")</f>
        <v>Có</v>
      </c>
      <c r="H366" t="str">
        <f>IF(ISNUMBER(SEARCH(Table1[[#Headers],[17421]], C366)), "Có", "Không")</f>
        <v>Không</v>
      </c>
      <c r="I366" t="str">
        <f>IF(ISNUMBER(SEARCH(Table1[[#Headers],[16336]], C366)), "Có", "Không")</f>
        <v>Không</v>
      </c>
      <c r="J366" t="str">
        <f>IF(ISNUMBER(SEARCH(Table1[[#Headers],[17397]], C366)), "Có", "Không")</f>
        <v>Không</v>
      </c>
      <c r="K366" t="str">
        <f>IF(ISNUMBER(SEARCH(Table1[[#Headers],[17428]], C366)), "Có", "Không")</f>
        <v>Không</v>
      </c>
      <c r="L366" t="str">
        <f>IF(ISNUMBER(SEARCH(Table1[[#Headers],[16573]], C366)), "Có", "Không")</f>
        <v>Không</v>
      </c>
      <c r="M366" t="str">
        <f>IF(ISNUMBER(SEARCH(Table1[[#Headers],[17419]], C366)), "Có", "Không")</f>
        <v>Không</v>
      </c>
      <c r="N366" t="str">
        <f>IF(ISNUMBER(SEARCH(Table1[[#Headers],[17008]], C366)), "Có", "Không")</f>
        <v>Không</v>
      </c>
      <c r="O366" t="str">
        <f>IF(ISNUMBER(SEARCH(Table1[[#Headers],[17280]], C366)), "Có", "Không")</f>
        <v>Không</v>
      </c>
      <c r="P366" t="str">
        <f>IF(ISNUMBER(SEARCH(Table1[[#Headers],[17455]], C366)), "Có", "Không")</f>
        <v>Không</v>
      </c>
      <c r="Q366" t="str">
        <f>IF(ISNUMBER(SEARCH(Table1[[#Headers],[17416]], C366)), "Có", "Không")</f>
        <v>Không</v>
      </c>
      <c r="R366" t="str">
        <f>IF(ISNUMBER(SEARCH(Table1[[#Headers],[11840]], C366)), "Có", "Không")</f>
        <v>Không</v>
      </c>
      <c r="S366" t="str">
        <f>IF(ISNUMBER(SEARCH(Table1[[#Headers],[14369]], C366)), "Có", "Không")</f>
        <v>Không</v>
      </c>
      <c r="T366" t="str">
        <f>IF(ISNUMBER(SEARCH(Table1[[#Headers],[17432]], C366)), "Có", "Không")</f>
        <v>Không</v>
      </c>
      <c r="U366" s="10" t="str">
        <f>IF(ISNUMBER(SEARCH(Table1[[#Headers],[7516]], C366)), "Có", "Không")</f>
        <v>Không</v>
      </c>
    </row>
    <row r="367" spans="1:21" x14ac:dyDescent="0.3">
      <c r="A367" s="2" t="s">
        <v>362</v>
      </c>
      <c r="B367" s="1" t="s">
        <v>93</v>
      </c>
      <c r="C367" s="1" t="s">
        <v>400</v>
      </c>
      <c r="D367" s="1" t="str">
        <f t="shared" si="10"/>
        <v>Không</v>
      </c>
      <c r="E367" s="3" t="str">
        <f t="shared" si="11"/>
        <v>Không</v>
      </c>
      <c r="F367" s="1" t="str">
        <f>IF(ISNUMBER(SEARCH(Table1[[#Headers],[17080]], C367)), "Có", "Không")</f>
        <v>Có</v>
      </c>
      <c r="G367" s="1" t="str">
        <f>IF(ISNUMBER(SEARCH(Table1[[#Headers],[16202]], C367)), "Có", "Không")</f>
        <v>Có</v>
      </c>
      <c r="H367" t="str">
        <f>IF(ISNUMBER(SEARCH(Table1[[#Headers],[17421]], C367)), "Có", "Không")</f>
        <v>Không</v>
      </c>
      <c r="I367" t="str">
        <f>IF(ISNUMBER(SEARCH(Table1[[#Headers],[16336]], C367)), "Có", "Không")</f>
        <v>Không</v>
      </c>
      <c r="J367" t="str">
        <f>IF(ISNUMBER(SEARCH(Table1[[#Headers],[17397]], C367)), "Có", "Không")</f>
        <v>Không</v>
      </c>
      <c r="K367" t="str">
        <f>IF(ISNUMBER(SEARCH(Table1[[#Headers],[17428]], C367)), "Có", "Không")</f>
        <v>Không</v>
      </c>
      <c r="L367" t="str">
        <f>IF(ISNUMBER(SEARCH(Table1[[#Headers],[16573]], C367)), "Có", "Không")</f>
        <v>Không</v>
      </c>
      <c r="M367" t="str">
        <f>IF(ISNUMBER(SEARCH(Table1[[#Headers],[17419]], C367)), "Có", "Không")</f>
        <v>Không</v>
      </c>
      <c r="N367" t="str">
        <f>IF(ISNUMBER(SEARCH(Table1[[#Headers],[17008]], C367)), "Có", "Không")</f>
        <v>Không</v>
      </c>
      <c r="O367" t="str">
        <f>IF(ISNUMBER(SEARCH(Table1[[#Headers],[17280]], C367)), "Có", "Không")</f>
        <v>Không</v>
      </c>
      <c r="P367" t="str">
        <f>IF(ISNUMBER(SEARCH(Table1[[#Headers],[17455]], C367)), "Có", "Không")</f>
        <v>Không</v>
      </c>
      <c r="Q367" t="str">
        <f>IF(ISNUMBER(SEARCH(Table1[[#Headers],[17416]], C367)), "Có", "Không")</f>
        <v>Không</v>
      </c>
      <c r="R367" t="str">
        <f>IF(ISNUMBER(SEARCH(Table1[[#Headers],[11840]], C367)), "Có", "Không")</f>
        <v>Không</v>
      </c>
      <c r="S367" t="str">
        <f>IF(ISNUMBER(SEARCH(Table1[[#Headers],[14369]], C367)), "Có", "Không")</f>
        <v>Không</v>
      </c>
      <c r="T367" t="str">
        <f>IF(ISNUMBER(SEARCH(Table1[[#Headers],[17432]], C367)), "Có", "Không")</f>
        <v>Không</v>
      </c>
      <c r="U367" s="10" t="str">
        <f>IF(ISNUMBER(SEARCH(Table1[[#Headers],[7516]], C367)), "Có", "Không")</f>
        <v>Không</v>
      </c>
    </row>
    <row r="368" spans="1:21" x14ac:dyDescent="0.3">
      <c r="A368" s="2" t="s">
        <v>362</v>
      </c>
      <c r="B368" s="1" t="s">
        <v>95</v>
      </c>
      <c r="C368" s="1" t="s">
        <v>401</v>
      </c>
      <c r="D368" s="1" t="str">
        <f t="shared" si="10"/>
        <v>Không</v>
      </c>
      <c r="E368" s="3" t="str">
        <f t="shared" si="11"/>
        <v>Không</v>
      </c>
      <c r="F368" s="1" t="str">
        <f>IF(ISNUMBER(SEARCH(Table1[[#Headers],[17080]], C368)), "Có", "Không")</f>
        <v>Không</v>
      </c>
      <c r="G368" s="1" t="str">
        <f>IF(ISNUMBER(SEARCH(Table1[[#Headers],[16202]], C368)), "Có", "Không")</f>
        <v>Có</v>
      </c>
      <c r="H368" t="str">
        <f>IF(ISNUMBER(SEARCH(Table1[[#Headers],[17421]], C368)), "Có", "Không")</f>
        <v>Không</v>
      </c>
      <c r="I368" t="str">
        <f>IF(ISNUMBER(SEARCH(Table1[[#Headers],[16336]], C368)), "Có", "Không")</f>
        <v>Không</v>
      </c>
      <c r="J368" t="str">
        <f>IF(ISNUMBER(SEARCH(Table1[[#Headers],[17397]], C368)), "Có", "Không")</f>
        <v>Không</v>
      </c>
      <c r="K368" t="str">
        <f>IF(ISNUMBER(SEARCH(Table1[[#Headers],[17428]], C368)), "Có", "Không")</f>
        <v>Không</v>
      </c>
      <c r="L368" t="str">
        <f>IF(ISNUMBER(SEARCH(Table1[[#Headers],[16573]], C368)), "Có", "Không")</f>
        <v>Không</v>
      </c>
      <c r="M368" t="str">
        <f>IF(ISNUMBER(SEARCH(Table1[[#Headers],[17419]], C368)), "Có", "Không")</f>
        <v>Không</v>
      </c>
      <c r="N368" t="str">
        <f>IF(ISNUMBER(SEARCH(Table1[[#Headers],[17008]], C368)), "Có", "Không")</f>
        <v>Không</v>
      </c>
      <c r="O368" t="str">
        <f>IF(ISNUMBER(SEARCH(Table1[[#Headers],[17280]], C368)), "Có", "Không")</f>
        <v>Không</v>
      </c>
      <c r="P368" t="str">
        <f>IF(ISNUMBER(SEARCH(Table1[[#Headers],[17455]], C368)), "Có", "Không")</f>
        <v>Không</v>
      </c>
      <c r="Q368" t="str">
        <f>IF(ISNUMBER(SEARCH(Table1[[#Headers],[17416]], C368)), "Có", "Không")</f>
        <v>Không</v>
      </c>
      <c r="R368" t="str">
        <f>IF(ISNUMBER(SEARCH(Table1[[#Headers],[11840]], C368)), "Có", "Không")</f>
        <v>Không</v>
      </c>
      <c r="S368" t="str">
        <f>IF(ISNUMBER(SEARCH(Table1[[#Headers],[14369]], C368)), "Có", "Không")</f>
        <v>Không</v>
      </c>
      <c r="T368" t="str">
        <f>IF(ISNUMBER(SEARCH(Table1[[#Headers],[17432]], C368)), "Có", "Không")</f>
        <v>Không</v>
      </c>
      <c r="U368" s="10" t="str">
        <f>IF(ISNUMBER(SEARCH(Table1[[#Headers],[7516]], C368)), "Có", "Không")</f>
        <v>Không</v>
      </c>
    </row>
    <row r="369" spans="1:21" x14ac:dyDescent="0.3">
      <c r="A369" s="2" t="s">
        <v>362</v>
      </c>
      <c r="B369" s="1" t="s">
        <v>97</v>
      </c>
      <c r="C369" s="1" t="s">
        <v>402</v>
      </c>
      <c r="D369" s="1" t="str">
        <f t="shared" si="10"/>
        <v>Không</v>
      </c>
      <c r="E369" s="3" t="str">
        <f t="shared" si="11"/>
        <v>Không</v>
      </c>
      <c r="F369" s="1" t="str">
        <f>IF(ISNUMBER(SEARCH(Table1[[#Headers],[17080]], C369)), "Có", "Không")</f>
        <v>Không</v>
      </c>
      <c r="G369" s="1" t="str">
        <f>IF(ISNUMBER(SEARCH(Table1[[#Headers],[16202]], C369)), "Có", "Không")</f>
        <v>Có</v>
      </c>
      <c r="H369" t="str">
        <f>IF(ISNUMBER(SEARCH(Table1[[#Headers],[17421]], C369)), "Có", "Không")</f>
        <v>Không</v>
      </c>
      <c r="I369" t="str">
        <f>IF(ISNUMBER(SEARCH(Table1[[#Headers],[16336]], C369)), "Có", "Không")</f>
        <v>Không</v>
      </c>
      <c r="J369" t="str">
        <f>IF(ISNUMBER(SEARCH(Table1[[#Headers],[17397]], C369)), "Có", "Không")</f>
        <v>Không</v>
      </c>
      <c r="K369" t="str">
        <f>IF(ISNUMBER(SEARCH(Table1[[#Headers],[17428]], C369)), "Có", "Không")</f>
        <v>Không</v>
      </c>
      <c r="L369" t="str">
        <f>IF(ISNUMBER(SEARCH(Table1[[#Headers],[16573]], C369)), "Có", "Không")</f>
        <v>Không</v>
      </c>
      <c r="M369" t="str">
        <f>IF(ISNUMBER(SEARCH(Table1[[#Headers],[17419]], C369)), "Có", "Không")</f>
        <v>Không</v>
      </c>
      <c r="N369" t="str">
        <f>IF(ISNUMBER(SEARCH(Table1[[#Headers],[17008]], C369)), "Có", "Không")</f>
        <v>Không</v>
      </c>
      <c r="O369" t="str">
        <f>IF(ISNUMBER(SEARCH(Table1[[#Headers],[17280]], C369)), "Có", "Không")</f>
        <v>Không</v>
      </c>
      <c r="P369" t="str">
        <f>IF(ISNUMBER(SEARCH(Table1[[#Headers],[17455]], C369)), "Có", "Không")</f>
        <v>Không</v>
      </c>
      <c r="Q369" t="str">
        <f>IF(ISNUMBER(SEARCH(Table1[[#Headers],[17416]], C369)), "Có", "Không")</f>
        <v>Không</v>
      </c>
      <c r="R369" t="str">
        <f>IF(ISNUMBER(SEARCH(Table1[[#Headers],[11840]], C369)), "Có", "Không")</f>
        <v>Không</v>
      </c>
      <c r="S369" t="str">
        <f>IF(ISNUMBER(SEARCH(Table1[[#Headers],[14369]], C369)), "Có", "Không")</f>
        <v>Không</v>
      </c>
      <c r="T369" t="str">
        <f>IF(ISNUMBER(SEARCH(Table1[[#Headers],[17432]], C369)), "Có", "Không")</f>
        <v>Không</v>
      </c>
      <c r="U369" s="10" t="str">
        <f>IF(ISNUMBER(SEARCH(Table1[[#Headers],[7516]], C369)), "Có", "Không")</f>
        <v>Không</v>
      </c>
    </row>
    <row r="370" spans="1:21" x14ac:dyDescent="0.3">
      <c r="A370" s="2" t="s">
        <v>362</v>
      </c>
      <c r="B370" s="1" t="s">
        <v>99</v>
      </c>
      <c r="C370" s="1" t="s">
        <v>403</v>
      </c>
      <c r="D370" s="1" t="str">
        <f t="shared" si="10"/>
        <v>Có</v>
      </c>
      <c r="E370" s="3" t="str">
        <f t="shared" si="11"/>
        <v>Không</v>
      </c>
      <c r="F370" s="1" t="str">
        <f>IF(ISNUMBER(SEARCH(Table1[[#Headers],[17080]], C370)), "Có", "Không")</f>
        <v>Có</v>
      </c>
      <c r="G370" s="1" t="str">
        <f>IF(ISNUMBER(SEARCH(Table1[[#Headers],[16202]], C370)), "Có", "Không")</f>
        <v>Có</v>
      </c>
      <c r="H370" t="str">
        <f>IF(ISNUMBER(SEARCH(Table1[[#Headers],[17421]], C370)), "Có", "Không")</f>
        <v>Không</v>
      </c>
      <c r="I370" t="str">
        <f>IF(ISNUMBER(SEARCH(Table1[[#Headers],[16336]], C370)), "Có", "Không")</f>
        <v>Không</v>
      </c>
      <c r="J370" t="str">
        <f>IF(ISNUMBER(SEARCH(Table1[[#Headers],[17397]], C370)), "Có", "Không")</f>
        <v>Không</v>
      </c>
      <c r="K370" t="str">
        <f>IF(ISNUMBER(SEARCH(Table1[[#Headers],[17428]], C370)), "Có", "Không")</f>
        <v>Không</v>
      </c>
      <c r="L370" t="str">
        <f>IF(ISNUMBER(SEARCH(Table1[[#Headers],[16573]], C370)), "Có", "Không")</f>
        <v>Không</v>
      </c>
      <c r="M370" t="str">
        <f>IF(ISNUMBER(SEARCH(Table1[[#Headers],[17419]], C370)), "Có", "Không")</f>
        <v>Không</v>
      </c>
      <c r="N370" t="str">
        <f>IF(ISNUMBER(SEARCH(Table1[[#Headers],[17008]], C370)), "Có", "Không")</f>
        <v>Không</v>
      </c>
      <c r="O370" t="str">
        <f>IF(ISNUMBER(SEARCH(Table1[[#Headers],[17280]], C370)), "Có", "Không")</f>
        <v>Không</v>
      </c>
      <c r="P370" t="str">
        <f>IF(ISNUMBER(SEARCH(Table1[[#Headers],[17455]], C370)), "Có", "Không")</f>
        <v>Không</v>
      </c>
      <c r="Q370" t="str">
        <f>IF(ISNUMBER(SEARCH(Table1[[#Headers],[17416]], C370)), "Có", "Không")</f>
        <v>Không</v>
      </c>
      <c r="R370" t="str">
        <f>IF(ISNUMBER(SEARCH(Table1[[#Headers],[11840]], C370)), "Có", "Không")</f>
        <v>Không</v>
      </c>
      <c r="S370" t="str">
        <f>IF(ISNUMBER(SEARCH(Table1[[#Headers],[14369]], C370)), "Có", "Không")</f>
        <v>Không</v>
      </c>
      <c r="T370" t="str">
        <f>IF(ISNUMBER(SEARCH(Table1[[#Headers],[17432]], C370)), "Có", "Không")</f>
        <v>Có</v>
      </c>
      <c r="U370" s="10" t="str">
        <f>IF(ISNUMBER(SEARCH(Table1[[#Headers],[7516]], C370)), "Có", "Không")</f>
        <v>Không</v>
      </c>
    </row>
    <row r="371" spans="1:21" x14ac:dyDescent="0.3">
      <c r="A371" s="2" t="s">
        <v>362</v>
      </c>
      <c r="B371" s="1" t="s">
        <v>101</v>
      </c>
      <c r="C371" s="1" t="s">
        <v>404</v>
      </c>
      <c r="D371" s="1" t="str">
        <f t="shared" si="10"/>
        <v>Không</v>
      </c>
      <c r="E371" s="3" t="str">
        <f t="shared" si="11"/>
        <v>Không</v>
      </c>
      <c r="F371" s="1" t="str">
        <f>IF(ISNUMBER(SEARCH(Table1[[#Headers],[17080]], C371)), "Có", "Không")</f>
        <v>Có</v>
      </c>
      <c r="G371" s="1" t="str">
        <f>IF(ISNUMBER(SEARCH(Table1[[#Headers],[16202]], C371)), "Có", "Không")</f>
        <v>Có</v>
      </c>
      <c r="H371" t="str">
        <f>IF(ISNUMBER(SEARCH(Table1[[#Headers],[17421]], C371)), "Có", "Không")</f>
        <v>Không</v>
      </c>
      <c r="I371" t="str">
        <f>IF(ISNUMBER(SEARCH(Table1[[#Headers],[16336]], C371)), "Có", "Không")</f>
        <v>Không</v>
      </c>
      <c r="J371" t="str">
        <f>IF(ISNUMBER(SEARCH(Table1[[#Headers],[17397]], C371)), "Có", "Không")</f>
        <v>Không</v>
      </c>
      <c r="K371" t="str">
        <f>IF(ISNUMBER(SEARCH(Table1[[#Headers],[17428]], C371)), "Có", "Không")</f>
        <v>Không</v>
      </c>
      <c r="L371" t="str">
        <f>IF(ISNUMBER(SEARCH(Table1[[#Headers],[16573]], C371)), "Có", "Không")</f>
        <v>Không</v>
      </c>
      <c r="M371" t="str">
        <f>IF(ISNUMBER(SEARCH(Table1[[#Headers],[17419]], C371)), "Có", "Không")</f>
        <v>Không</v>
      </c>
      <c r="N371" t="str">
        <f>IF(ISNUMBER(SEARCH(Table1[[#Headers],[17008]], C371)), "Có", "Không")</f>
        <v>Không</v>
      </c>
      <c r="O371" t="str">
        <f>IF(ISNUMBER(SEARCH(Table1[[#Headers],[17280]], C371)), "Có", "Không")</f>
        <v>Không</v>
      </c>
      <c r="P371" t="str">
        <f>IF(ISNUMBER(SEARCH(Table1[[#Headers],[17455]], C371)), "Có", "Không")</f>
        <v>Không</v>
      </c>
      <c r="Q371" t="str">
        <f>IF(ISNUMBER(SEARCH(Table1[[#Headers],[17416]], C371)), "Có", "Không")</f>
        <v>Không</v>
      </c>
      <c r="R371" t="str">
        <f>IF(ISNUMBER(SEARCH(Table1[[#Headers],[11840]], C371)), "Có", "Không")</f>
        <v>Không</v>
      </c>
      <c r="S371" t="str">
        <f>IF(ISNUMBER(SEARCH(Table1[[#Headers],[14369]], C371)), "Có", "Không")</f>
        <v>Không</v>
      </c>
      <c r="T371" t="str">
        <f>IF(ISNUMBER(SEARCH(Table1[[#Headers],[17432]], C371)), "Có", "Không")</f>
        <v>Không</v>
      </c>
      <c r="U371" s="10" t="str">
        <f>IF(ISNUMBER(SEARCH(Table1[[#Headers],[7516]], C371)), "Có", "Không")</f>
        <v>Không</v>
      </c>
    </row>
    <row r="372" spans="1:21" x14ac:dyDescent="0.3">
      <c r="A372" s="2" t="s">
        <v>362</v>
      </c>
      <c r="B372" s="1" t="s">
        <v>103</v>
      </c>
      <c r="C372" s="1" t="s">
        <v>405</v>
      </c>
      <c r="D372" s="1" t="str">
        <f t="shared" si="10"/>
        <v>Không</v>
      </c>
      <c r="E372" s="3" t="str">
        <f t="shared" si="11"/>
        <v>Không</v>
      </c>
      <c r="F372" s="1" t="str">
        <f>IF(ISNUMBER(SEARCH(Table1[[#Headers],[17080]], C372)), "Có", "Không")</f>
        <v>Có</v>
      </c>
      <c r="G372" s="1" t="str">
        <f>IF(ISNUMBER(SEARCH(Table1[[#Headers],[16202]], C372)), "Có", "Không")</f>
        <v>Có</v>
      </c>
      <c r="H372" t="str">
        <f>IF(ISNUMBER(SEARCH(Table1[[#Headers],[17421]], C372)), "Có", "Không")</f>
        <v>Không</v>
      </c>
      <c r="I372" t="str">
        <f>IF(ISNUMBER(SEARCH(Table1[[#Headers],[16336]], C372)), "Có", "Không")</f>
        <v>Không</v>
      </c>
      <c r="J372" t="str">
        <f>IF(ISNUMBER(SEARCH(Table1[[#Headers],[17397]], C372)), "Có", "Không")</f>
        <v>Không</v>
      </c>
      <c r="K372" t="str">
        <f>IF(ISNUMBER(SEARCH(Table1[[#Headers],[17428]], C372)), "Có", "Không")</f>
        <v>Không</v>
      </c>
      <c r="L372" t="str">
        <f>IF(ISNUMBER(SEARCH(Table1[[#Headers],[16573]], C372)), "Có", "Không")</f>
        <v>Không</v>
      </c>
      <c r="M372" t="str">
        <f>IF(ISNUMBER(SEARCH(Table1[[#Headers],[17419]], C372)), "Có", "Không")</f>
        <v>Không</v>
      </c>
      <c r="N372" t="str">
        <f>IF(ISNUMBER(SEARCH(Table1[[#Headers],[17008]], C372)), "Có", "Không")</f>
        <v>Không</v>
      </c>
      <c r="O372" t="str">
        <f>IF(ISNUMBER(SEARCH(Table1[[#Headers],[17280]], C372)), "Có", "Không")</f>
        <v>Không</v>
      </c>
      <c r="P372" t="str">
        <f>IF(ISNUMBER(SEARCH(Table1[[#Headers],[17455]], C372)), "Có", "Không")</f>
        <v>Không</v>
      </c>
      <c r="Q372" t="str">
        <f>IF(ISNUMBER(SEARCH(Table1[[#Headers],[17416]], C372)), "Có", "Không")</f>
        <v>Không</v>
      </c>
      <c r="R372" t="str">
        <f>IF(ISNUMBER(SEARCH(Table1[[#Headers],[11840]], C372)), "Có", "Không")</f>
        <v>Không</v>
      </c>
      <c r="S372" t="str">
        <f>IF(ISNUMBER(SEARCH(Table1[[#Headers],[14369]], C372)), "Có", "Không")</f>
        <v>Không</v>
      </c>
      <c r="T372" t="str">
        <f>IF(ISNUMBER(SEARCH(Table1[[#Headers],[17432]], C372)), "Có", "Không")</f>
        <v>Không</v>
      </c>
      <c r="U372" s="10" t="str">
        <f>IF(ISNUMBER(SEARCH(Table1[[#Headers],[7516]], C372)), "Có", "Không")</f>
        <v>Không</v>
      </c>
    </row>
    <row r="373" spans="1:21" x14ac:dyDescent="0.3">
      <c r="A373" s="2" t="s">
        <v>362</v>
      </c>
      <c r="B373" s="1" t="s">
        <v>105</v>
      </c>
      <c r="C373" s="1" t="s">
        <v>406</v>
      </c>
      <c r="D373" s="1" t="str">
        <f t="shared" si="10"/>
        <v>Không</v>
      </c>
      <c r="E373" s="3" t="str">
        <f t="shared" si="11"/>
        <v>Không</v>
      </c>
      <c r="F373" s="1" t="str">
        <f>IF(ISNUMBER(SEARCH(Table1[[#Headers],[17080]], C373)), "Có", "Không")</f>
        <v>Có</v>
      </c>
      <c r="G373" s="1" t="str">
        <f>IF(ISNUMBER(SEARCH(Table1[[#Headers],[16202]], C373)), "Có", "Không")</f>
        <v>Có</v>
      </c>
      <c r="H373" t="str">
        <f>IF(ISNUMBER(SEARCH(Table1[[#Headers],[17421]], C373)), "Có", "Không")</f>
        <v>Không</v>
      </c>
      <c r="I373" t="str">
        <f>IF(ISNUMBER(SEARCH(Table1[[#Headers],[16336]], C373)), "Có", "Không")</f>
        <v>Không</v>
      </c>
      <c r="J373" t="str">
        <f>IF(ISNUMBER(SEARCH(Table1[[#Headers],[17397]], C373)), "Có", "Không")</f>
        <v>Không</v>
      </c>
      <c r="K373" t="str">
        <f>IF(ISNUMBER(SEARCH(Table1[[#Headers],[17428]], C373)), "Có", "Không")</f>
        <v>Không</v>
      </c>
      <c r="L373" t="str">
        <f>IF(ISNUMBER(SEARCH(Table1[[#Headers],[16573]], C373)), "Có", "Không")</f>
        <v>Không</v>
      </c>
      <c r="M373" t="str">
        <f>IF(ISNUMBER(SEARCH(Table1[[#Headers],[17419]], C373)), "Có", "Không")</f>
        <v>Không</v>
      </c>
      <c r="N373" t="str">
        <f>IF(ISNUMBER(SEARCH(Table1[[#Headers],[17008]], C373)), "Có", "Không")</f>
        <v>Không</v>
      </c>
      <c r="O373" t="str">
        <f>IF(ISNUMBER(SEARCH(Table1[[#Headers],[17280]], C373)), "Có", "Không")</f>
        <v>Không</v>
      </c>
      <c r="P373" t="str">
        <f>IF(ISNUMBER(SEARCH(Table1[[#Headers],[17455]], C373)), "Có", "Không")</f>
        <v>Không</v>
      </c>
      <c r="Q373" t="str">
        <f>IF(ISNUMBER(SEARCH(Table1[[#Headers],[17416]], C373)), "Có", "Không")</f>
        <v>Không</v>
      </c>
      <c r="R373" t="str">
        <f>IF(ISNUMBER(SEARCH(Table1[[#Headers],[11840]], C373)), "Có", "Không")</f>
        <v>Không</v>
      </c>
      <c r="S373" t="str">
        <f>IF(ISNUMBER(SEARCH(Table1[[#Headers],[14369]], C373)), "Có", "Không")</f>
        <v>Không</v>
      </c>
      <c r="T373" t="str">
        <f>IF(ISNUMBER(SEARCH(Table1[[#Headers],[17432]], C373)), "Có", "Không")</f>
        <v>Có</v>
      </c>
      <c r="U373" s="10" t="str">
        <f>IF(ISNUMBER(SEARCH(Table1[[#Headers],[7516]], C373)), "Có", "Không")</f>
        <v>Không</v>
      </c>
    </row>
    <row r="374" spans="1:21" x14ac:dyDescent="0.3">
      <c r="A374" s="2" t="s">
        <v>407</v>
      </c>
      <c r="B374" s="1" t="s">
        <v>4</v>
      </c>
      <c r="C374" s="1" t="s">
        <v>408</v>
      </c>
      <c r="D374" s="1" t="str">
        <f t="shared" si="10"/>
        <v>Có</v>
      </c>
      <c r="E374" s="3" t="str">
        <f t="shared" si="11"/>
        <v>Không</v>
      </c>
      <c r="F374" s="1" t="str">
        <f>IF(ISNUMBER(SEARCH(Table1[[#Headers],[17080]], C374)), "Có", "Không")</f>
        <v>Có</v>
      </c>
      <c r="G374" s="1" t="str">
        <f>IF(ISNUMBER(SEARCH(Table1[[#Headers],[16202]], C374)), "Có", "Không")</f>
        <v>Có</v>
      </c>
      <c r="H374" t="str">
        <f>IF(ISNUMBER(SEARCH(Table1[[#Headers],[17421]], C374)), "Có", "Không")</f>
        <v>Không</v>
      </c>
      <c r="I374" t="str">
        <f>IF(ISNUMBER(SEARCH(Table1[[#Headers],[16336]], C374)), "Có", "Không")</f>
        <v>Không</v>
      </c>
      <c r="J374" t="str">
        <f>IF(ISNUMBER(SEARCH(Table1[[#Headers],[17397]], C374)), "Có", "Không")</f>
        <v>Không</v>
      </c>
      <c r="K374" t="str">
        <f>IF(ISNUMBER(SEARCH(Table1[[#Headers],[17428]], C374)), "Có", "Không")</f>
        <v>Không</v>
      </c>
      <c r="L374" t="str">
        <f>IF(ISNUMBER(SEARCH(Table1[[#Headers],[16573]], C374)), "Có", "Không")</f>
        <v>Có</v>
      </c>
      <c r="M374" t="str">
        <f>IF(ISNUMBER(SEARCH(Table1[[#Headers],[17419]], C374)), "Có", "Không")</f>
        <v>Không</v>
      </c>
      <c r="N374" t="str">
        <f>IF(ISNUMBER(SEARCH(Table1[[#Headers],[17008]], C374)), "Có", "Không")</f>
        <v>Không</v>
      </c>
      <c r="O374" t="str">
        <f>IF(ISNUMBER(SEARCH(Table1[[#Headers],[17280]], C374)), "Có", "Không")</f>
        <v>Không</v>
      </c>
      <c r="P374" t="str">
        <f>IF(ISNUMBER(SEARCH(Table1[[#Headers],[17455]], C374)), "Có", "Không")</f>
        <v>Không</v>
      </c>
      <c r="Q374" t="str">
        <f>IF(ISNUMBER(SEARCH(Table1[[#Headers],[17416]], C374)), "Có", "Không")</f>
        <v>Không</v>
      </c>
      <c r="R374" t="str">
        <f>IF(ISNUMBER(SEARCH(Table1[[#Headers],[11840]], C374)), "Có", "Không")</f>
        <v>Không</v>
      </c>
      <c r="S374" t="str">
        <f>IF(ISNUMBER(SEARCH(Table1[[#Headers],[14369]], C374)), "Có", "Không")</f>
        <v>Không</v>
      </c>
      <c r="T374" t="str">
        <f>IF(ISNUMBER(SEARCH(Table1[[#Headers],[17432]], C374)), "Có", "Không")</f>
        <v>Không</v>
      </c>
      <c r="U374" s="10" t="str">
        <f>IF(ISNUMBER(SEARCH(Table1[[#Headers],[7516]], C374)), "Có", "Không")</f>
        <v>Không</v>
      </c>
    </row>
    <row r="375" spans="1:21" x14ac:dyDescent="0.3">
      <c r="A375" s="2" t="s">
        <v>407</v>
      </c>
      <c r="B375" s="1" t="s">
        <v>6</v>
      </c>
      <c r="C375" s="1" t="s">
        <v>409</v>
      </c>
      <c r="D375" s="1" t="str">
        <f t="shared" si="10"/>
        <v>Không</v>
      </c>
      <c r="E375" s="3" t="str">
        <f t="shared" si="11"/>
        <v>Không</v>
      </c>
      <c r="F375" s="1" t="str">
        <f>IF(ISNUMBER(SEARCH(Table1[[#Headers],[17080]], C375)), "Có", "Không")</f>
        <v>Không</v>
      </c>
      <c r="G375" s="1" t="str">
        <f>IF(ISNUMBER(SEARCH(Table1[[#Headers],[16202]], C375)), "Có", "Không")</f>
        <v>Không</v>
      </c>
      <c r="H375" t="str">
        <f>IF(ISNUMBER(SEARCH(Table1[[#Headers],[17421]], C375)), "Có", "Không")</f>
        <v>Không</v>
      </c>
      <c r="I375" t="str">
        <f>IF(ISNUMBER(SEARCH(Table1[[#Headers],[16336]], C375)), "Có", "Không")</f>
        <v>Không</v>
      </c>
      <c r="J375" t="str">
        <f>IF(ISNUMBER(SEARCH(Table1[[#Headers],[17397]], C375)), "Có", "Không")</f>
        <v>Không</v>
      </c>
      <c r="K375" t="str">
        <f>IF(ISNUMBER(SEARCH(Table1[[#Headers],[17428]], C375)), "Có", "Không")</f>
        <v>Không</v>
      </c>
      <c r="L375" t="str">
        <f>IF(ISNUMBER(SEARCH(Table1[[#Headers],[16573]], C375)), "Có", "Không")</f>
        <v>Có</v>
      </c>
      <c r="M375" t="str">
        <f>IF(ISNUMBER(SEARCH(Table1[[#Headers],[17419]], C375)), "Có", "Không")</f>
        <v>Không</v>
      </c>
      <c r="N375" t="str">
        <f>IF(ISNUMBER(SEARCH(Table1[[#Headers],[17008]], C375)), "Có", "Không")</f>
        <v>Không</v>
      </c>
      <c r="O375" t="str">
        <f>IF(ISNUMBER(SEARCH(Table1[[#Headers],[17280]], C375)), "Có", "Không")</f>
        <v>Không</v>
      </c>
      <c r="P375" t="str">
        <f>IF(ISNUMBER(SEARCH(Table1[[#Headers],[17455]], C375)), "Có", "Không")</f>
        <v>Không</v>
      </c>
      <c r="Q375" t="str">
        <f>IF(ISNUMBER(SEARCH(Table1[[#Headers],[17416]], C375)), "Có", "Không")</f>
        <v>Không</v>
      </c>
      <c r="R375" t="str">
        <f>IF(ISNUMBER(SEARCH(Table1[[#Headers],[11840]], C375)), "Có", "Không")</f>
        <v>Không</v>
      </c>
      <c r="S375" t="str">
        <f>IF(ISNUMBER(SEARCH(Table1[[#Headers],[14369]], C375)), "Có", "Không")</f>
        <v>Không</v>
      </c>
      <c r="T375" t="str">
        <f>IF(ISNUMBER(SEARCH(Table1[[#Headers],[17432]], C375)), "Có", "Không")</f>
        <v>Không</v>
      </c>
      <c r="U375" s="10" t="str">
        <f>IF(ISNUMBER(SEARCH(Table1[[#Headers],[7516]], C375)), "Có", "Không")</f>
        <v>Không</v>
      </c>
    </row>
    <row r="376" spans="1:21" x14ac:dyDescent="0.3">
      <c r="A376" s="2" t="s">
        <v>407</v>
      </c>
      <c r="B376" s="1" t="s">
        <v>8</v>
      </c>
      <c r="C376" s="1" t="s">
        <v>410</v>
      </c>
      <c r="D376" s="1" t="str">
        <f t="shared" si="10"/>
        <v>Không</v>
      </c>
      <c r="E376" s="3" t="str">
        <f t="shared" si="11"/>
        <v>Không</v>
      </c>
      <c r="F376" s="1" t="str">
        <f>IF(ISNUMBER(SEARCH(Table1[[#Headers],[17080]], C376)), "Có", "Không")</f>
        <v>Có</v>
      </c>
      <c r="G376" s="1" t="str">
        <f>IF(ISNUMBER(SEARCH(Table1[[#Headers],[16202]], C376)), "Có", "Không")</f>
        <v>Có</v>
      </c>
      <c r="H376" t="str">
        <f>IF(ISNUMBER(SEARCH(Table1[[#Headers],[17421]], C376)), "Có", "Không")</f>
        <v>Không</v>
      </c>
      <c r="I376" t="str">
        <f>IF(ISNUMBER(SEARCH(Table1[[#Headers],[16336]], C376)), "Có", "Không")</f>
        <v>Không</v>
      </c>
      <c r="J376" t="str">
        <f>IF(ISNUMBER(SEARCH(Table1[[#Headers],[17397]], C376)), "Có", "Không")</f>
        <v>Không</v>
      </c>
      <c r="K376" t="str">
        <f>IF(ISNUMBER(SEARCH(Table1[[#Headers],[17428]], C376)), "Có", "Không")</f>
        <v>Không</v>
      </c>
      <c r="L376" t="str">
        <f>IF(ISNUMBER(SEARCH(Table1[[#Headers],[16573]], C376)), "Có", "Không")</f>
        <v>Có</v>
      </c>
      <c r="M376" t="str">
        <f>IF(ISNUMBER(SEARCH(Table1[[#Headers],[17419]], C376)), "Có", "Không")</f>
        <v>Không</v>
      </c>
      <c r="N376" t="str">
        <f>IF(ISNUMBER(SEARCH(Table1[[#Headers],[17008]], C376)), "Có", "Không")</f>
        <v>Không</v>
      </c>
      <c r="O376" t="str">
        <f>IF(ISNUMBER(SEARCH(Table1[[#Headers],[17280]], C376)), "Có", "Không")</f>
        <v>Không</v>
      </c>
      <c r="P376" t="str">
        <f>IF(ISNUMBER(SEARCH(Table1[[#Headers],[17455]], C376)), "Có", "Không")</f>
        <v>Không</v>
      </c>
      <c r="Q376" t="str">
        <f>IF(ISNUMBER(SEARCH(Table1[[#Headers],[17416]], C376)), "Có", "Không")</f>
        <v>Không</v>
      </c>
      <c r="R376" t="str">
        <f>IF(ISNUMBER(SEARCH(Table1[[#Headers],[11840]], C376)), "Có", "Không")</f>
        <v>Không</v>
      </c>
      <c r="S376" t="str">
        <f>IF(ISNUMBER(SEARCH(Table1[[#Headers],[14369]], C376)), "Có", "Không")</f>
        <v>Không</v>
      </c>
      <c r="T376" t="str">
        <f>IF(ISNUMBER(SEARCH(Table1[[#Headers],[17432]], C376)), "Có", "Không")</f>
        <v>Không</v>
      </c>
      <c r="U376" s="10" t="str">
        <f>IF(ISNUMBER(SEARCH(Table1[[#Headers],[7516]], C376)), "Có", "Không")</f>
        <v>Không</v>
      </c>
    </row>
    <row r="377" spans="1:21" x14ac:dyDescent="0.3">
      <c r="A377" s="2" t="s">
        <v>407</v>
      </c>
      <c r="B377" s="1" t="s">
        <v>10</v>
      </c>
      <c r="C377" s="1" t="s">
        <v>411</v>
      </c>
      <c r="D377" s="1" t="str">
        <f t="shared" si="10"/>
        <v>Không</v>
      </c>
      <c r="E377" s="3" t="str">
        <f t="shared" si="11"/>
        <v>Không</v>
      </c>
      <c r="F377" s="1" t="str">
        <f>IF(ISNUMBER(SEARCH(Table1[[#Headers],[17080]], C377)), "Có", "Không")</f>
        <v>Không</v>
      </c>
      <c r="G377" s="1" t="str">
        <f>IF(ISNUMBER(SEARCH(Table1[[#Headers],[16202]], C377)), "Có", "Không")</f>
        <v>Không</v>
      </c>
      <c r="H377" t="str">
        <f>IF(ISNUMBER(SEARCH(Table1[[#Headers],[17421]], C377)), "Có", "Không")</f>
        <v>Không</v>
      </c>
      <c r="I377" t="str">
        <f>IF(ISNUMBER(SEARCH(Table1[[#Headers],[16336]], C377)), "Có", "Không")</f>
        <v>Không</v>
      </c>
      <c r="J377" t="str">
        <f>IF(ISNUMBER(SEARCH(Table1[[#Headers],[17397]], C377)), "Có", "Không")</f>
        <v>Không</v>
      </c>
      <c r="K377" t="str">
        <f>IF(ISNUMBER(SEARCH(Table1[[#Headers],[17428]], C377)), "Có", "Không")</f>
        <v>Không</v>
      </c>
      <c r="L377" t="str">
        <f>IF(ISNUMBER(SEARCH(Table1[[#Headers],[16573]], C377)), "Có", "Không")</f>
        <v>Không</v>
      </c>
      <c r="M377" t="str">
        <f>IF(ISNUMBER(SEARCH(Table1[[#Headers],[17419]], C377)), "Có", "Không")</f>
        <v>Không</v>
      </c>
      <c r="N377" t="str">
        <f>IF(ISNUMBER(SEARCH(Table1[[#Headers],[17008]], C377)), "Có", "Không")</f>
        <v>Không</v>
      </c>
      <c r="O377" t="str">
        <f>IF(ISNUMBER(SEARCH(Table1[[#Headers],[17280]], C377)), "Có", "Không")</f>
        <v>Không</v>
      </c>
      <c r="P377" t="str">
        <f>IF(ISNUMBER(SEARCH(Table1[[#Headers],[17455]], C377)), "Có", "Không")</f>
        <v>Không</v>
      </c>
      <c r="Q377" t="str">
        <f>IF(ISNUMBER(SEARCH(Table1[[#Headers],[17416]], C377)), "Có", "Không")</f>
        <v>Không</v>
      </c>
      <c r="R377" t="str">
        <f>IF(ISNUMBER(SEARCH(Table1[[#Headers],[11840]], C377)), "Có", "Không")</f>
        <v>Không</v>
      </c>
      <c r="S377" t="str">
        <f>IF(ISNUMBER(SEARCH(Table1[[#Headers],[14369]], C377)), "Có", "Không")</f>
        <v>Không</v>
      </c>
      <c r="T377" t="str">
        <f>IF(ISNUMBER(SEARCH(Table1[[#Headers],[17432]], C377)), "Có", "Không")</f>
        <v>Không</v>
      </c>
      <c r="U377" s="10" t="str">
        <f>IF(ISNUMBER(SEARCH(Table1[[#Headers],[7516]], C377)), "Có", "Không")</f>
        <v>Không</v>
      </c>
    </row>
    <row r="378" spans="1:21" x14ac:dyDescent="0.3">
      <c r="A378" s="2" t="s">
        <v>407</v>
      </c>
      <c r="B378" s="1" t="s">
        <v>12</v>
      </c>
      <c r="C378" s="1" t="s">
        <v>412</v>
      </c>
      <c r="D378" s="1" t="str">
        <f t="shared" si="10"/>
        <v>Không</v>
      </c>
      <c r="E378" s="3" t="str">
        <f t="shared" si="11"/>
        <v>Không</v>
      </c>
      <c r="F378" s="1" t="str">
        <f>IF(ISNUMBER(SEARCH(Table1[[#Headers],[17080]], C378)), "Có", "Không")</f>
        <v>Có</v>
      </c>
      <c r="G378" s="1" t="str">
        <f>IF(ISNUMBER(SEARCH(Table1[[#Headers],[16202]], C378)), "Có", "Không")</f>
        <v>Có</v>
      </c>
      <c r="H378" t="str">
        <f>IF(ISNUMBER(SEARCH(Table1[[#Headers],[17421]], C378)), "Có", "Không")</f>
        <v>Không</v>
      </c>
      <c r="I378" t="str">
        <f>IF(ISNUMBER(SEARCH(Table1[[#Headers],[16336]], C378)), "Có", "Không")</f>
        <v>Không</v>
      </c>
      <c r="J378" t="str">
        <f>IF(ISNUMBER(SEARCH(Table1[[#Headers],[17397]], C378)), "Có", "Không")</f>
        <v>Không</v>
      </c>
      <c r="K378" t="str">
        <f>IF(ISNUMBER(SEARCH(Table1[[#Headers],[17428]], C378)), "Có", "Không")</f>
        <v>Không</v>
      </c>
      <c r="L378" t="str">
        <f>IF(ISNUMBER(SEARCH(Table1[[#Headers],[16573]], C378)), "Có", "Không")</f>
        <v>Có</v>
      </c>
      <c r="M378" t="str">
        <f>IF(ISNUMBER(SEARCH(Table1[[#Headers],[17419]], C378)), "Có", "Không")</f>
        <v>Không</v>
      </c>
      <c r="N378" t="str">
        <f>IF(ISNUMBER(SEARCH(Table1[[#Headers],[17008]], C378)), "Có", "Không")</f>
        <v>Không</v>
      </c>
      <c r="O378" t="str">
        <f>IF(ISNUMBER(SEARCH(Table1[[#Headers],[17280]], C378)), "Có", "Không")</f>
        <v>Không</v>
      </c>
      <c r="P378" t="str">
        <f>IF(ISNUMBER(SEARCH(Table1[[#Headers],[17455]], C378)), "Có", "Không")</f>
        <v>Không</v>
      </c>
      <c r="Q378" t="str">
        <f>IF(ISNUMBER(SEARCH(Table1[[#Headers],[17416]], C378)), "Có", "Không")</f>
        <v>Không</v>
      </c>
      <c r="R378" t="str">
        <f>IF(ISNUMBER(SEARCH(Table1[[#Headers],[11840]], C378)), "Có", "Không")</f>
        <v>Không</v>
      </c>
      <c r="S378" t="str">
        <f>IF(ISNUMBER(SEARCH(Table1[[#Headers],[14369]], C378)), "Có", "Không")</f>
        <v>Không</v>
      </c>
      <c r="T378" t="str">
        <f>IF(ISNUMBER(SEARCH(Table1[[#Headers],[17432]], C378)), "Có", "Không")</f>
        <v>Không</v>
      </c>
      <c r="U378" s="10" t="str">
        <f>IF(ISNUMBER(SEARCH(Table1[[#Headers],[7516]], C378)), "Có", "Không")</f>
        <v>Không</v>
      </c>
    </row>
    <row r="379" spans="1:21" x14ac:dyDescent="0.3">
      <c r="A379" s="2" t="s">
        <v>407</v>
      </c>
      <c r="B379" s="1" t="s">
        <v>14</v>
      </c>
      <c r="C379" s="1" t="s">
        <v>413</v>
      </c>
      <c r="D379" s="1" t="str">
        <f t="shared" si="10"/>
        <v>Có</v>
      </c>
      <c r="E379" s="3" t="str">
        <f t="shared" si="11"/>
        <v>Không</v>
      </c>
      <c r="F379" s="1" t="str">
        <f>IF(ISNUMBER(SEARCH(Table1[[#Headers],[17080]], C379)), "Có", "Không")</f>
        <v>Có</v>
      </c>
      <c r="G379" s="1" t="str">
        <f>IF(ISNUMBER(SEARCH(Table1[[#Headers],[16202]], C379)), "Có", "Không")</f>
        <v>Có</v>
      </c>
      <c r="H379" t="str">
        <f>IF(ISNUMBER(SEARCH(Table1[[#Headers],[17421]], C379)), "Có", "Không")</f>
        <v>Không</v>
      </c>
      <c r="I379" t="str">
        <f>IF(ISNUMBER(SEARCH(Table1[[#Headers],[16336]], C379)), "Có", "Không")</f>
        <v>Không</v>
      </c>
      <c r="J379" t="str">
        <f>IF(ISNUMBER(SEARCH(Table1[[#Headers],[17397]], C379)), "Có", "Không")</f>
        <v>Không</v>
      </c>
      <c r="K379" t="str">
        <f>IF(ISNUMBER(SEARCH(Table1[[#Headers],[17428]], C379)), "Có", "Không")</f>
        <v>Không</v>
      </c>
      <c r="L379" t="str">
        <f>IF(ISNUMBER(SEARCH(Table1[[#Headers],[16573]], C379)), "Có", "Không")</f>
        <v>Có</v>
      </c>
      <c r="M379" t="str">
        <f>IF(ISNUMBER(SEARCH(Table1[[#Headers],[17419]], C379)), "Có", "Không")</f>
        <v>Không</v>
      </c>
      <c r="N379" t="str">
        <f>IF(ISNUMBER(SEARCH(Table1[[#Headers],[17008]], C379)), "Có", "Không")</f>
        <v>Không</v>
      </c>
      <c r="O379" t="str">
        <f>IF(ISNUMBER(SEARCH(Table1[[#Headers],[17280]], C379)), "Có", "Không")</f>
        <v>Không</v>
      </c>
      <c r="P379" t="str">
        <f>IF(ISNUMBER(SEARCH(Table1[[#Headers],[17455]], C379)), "Có", "Không")</f>
        <v>Không</v>
      </c>
      <c r="Q379" t="str">
        <f>IF(ISNUMBER(SEARCH(Table1[[#Headers],[17416]], C379)), "Có", "Không")</f>
        <v>Không</v>
      </c>
      <c r="R379" t="str">
        <f>IF(ISNUMBER(SEARCH(Table1[[#Headers],[11840]], C379)), "Có", "Không")</f>
        <v>Không</v>
      </c>
      <c r="S379" t="str">
        <f>IF(ISNUMBER(SEARCH(Table1[[#Headers],[14369]], C379)), "Có", "Không")</f>
        <v>Không</v>
      </c>
      <c r="T379" t="str">
        <f>IF(ISNUMBER(SEARCH(Table1[[#Headers],[17432]], C379)), "Có", "Không")</f>
        <v>Không</v>
      </c>
      <c r="U379" s="10" t="str">
        <f>IF(ISNUMBER(SEARCH(Table1[[#Headers],[7516]], C379)), "Có", "Không")</f>
        <v>Không</v>
      </c>
    </row>
    <row r="380" spans="1:21" x14ac:dyDescent="0.3">
      <c r="A380" s="2" t="s">
        <v>407</v>
      </c>
      <c r="B380" s="1" t="s">
        <v>16</v>
      </c>
      <c r="C380" s="1" t="s">
        <v>414</v>
      </c>
      <c r="D380" s="1" t="str">
        <f t="shared" si="10"/>
        <v>Không</v>
      </c>
      <c r="E380" s="3" t="str">
        <f t="shared" si="11"/>
        <v>Không</v>
      </c>
      <c r="F380" s="1" t="str">
        <f>IF(ISNUMBER(SEARCH(Table1[[#Headers],[17080]], C380)), "Có", "Không")</f>
        <v>Không</v>
      </c>
      <c r="G380" s="1" t="str">
        <f>IF(ISNUMBER(SEARCH(Table1[[#Headers],[16202]], C380)), "Có", "Không")</f>
        <v>Không</v>
      </c>
      <c r="H380" t="str">
        <f>IF(ISNUMBER(SEARCH(Table1[[#Headers],[17421]], C380)), "Có", "Không")</f>
        <v>Không</v>
      </c>
      <c r="I380" t="str">
        <f>IF(ISNUMBER(SEARCH(Table1[[#Headers],[16336]], C380)), "Có", "Không")</f>
        <v>Không</v>
      </c>
      <c r="J380" t="str">
        <f>IF(ISNUMBER(SEARCH(Table1[[#Headers],[17397]], C380)), "Có", "Không")</f>
        <v>Không</v>
      </c>
      <c r="K380" t="str">
        <f>IF(ISNUMBER(SEARCH(Table1[[#Headers],[17428]], C380)), "Có", "Không")</f>
        <v>Không</v>
      </c>
      <c r="L380" t="str">
        <f>IF(ISNUMBER(SEARCH(Table1[[#Headers],[16573]], C380)), "Có", "Không")</f>
        <v>Không</v>
      </c>
      <c r="M380" t="str">
        <f>IF(ISNUMBER(SEARCH(Table1[[#Headers],[17419]], C380)), "Có", "Không")</f>
        <v>Không</v>
      </c>
      <c r="N380" t="str">
        <f>IF(ISNUMBER(SEARCH(Table1[[#Headers],[17008]], C380)), "Có", "Không")</f>
        <v>Không</v>
      </c>
      <c r="O380" t="str">
        <f>IF(ISNUMBER(SEARCH(Table1[[#Headers],[17280]], C380)), "Có", "Không")</f>
        <v>Không</v>
      </c>
      <c r="P380" t="str">
        <f>IF(ISNUMBER(SEARCH(Table1[[#Headers],[17455]], C380)), "Có", "Không")</f>
        <v>Không</v>
      </c>
      <c r="Q380" t="str">
        <f>IF(ISNUMBER(SEARCH(Table1[[#Headers],[17416]], C380)), "Có", "Không")</f>
        <v>Không</v>
      </c>
      <c r="R380" t="str">
        <f>IF(ISNUMBER(SEARCH(Table1[[#Headers],[11840]], C380)), "Có", "Không")</f>
        <v>Không</v>
      </c>
      <c r="S380" t="str">
        <f>IF(ISNUMBER(SEARCH(Table1[[#Headers],[14369]], C380)), "Có", "Không")</f>
        <v>Không</v>
      </c>
      <c r="T380" t="str">
        <f>IF(ISNUMBER(SEARCH(Table1[[#Headers],[17432]], C380)), "Có", "Không")</f>
        <v>Không</v>
      </c>
      <c r="U380" s="10" t="str">
        <f>IF(ISNUMBER(SEARCH(Table1[[#Headers],[7516]], C380)), "Có", "Không")</f>
        <v>Không</v>
      </c>
    </row>
    <row r="381" spans="1:21" x14ac:dyDescent="0.3">
      <c r="A381" s="2" t="s">
        <v>407</v>
      </c>
      <c r="B381" s="1" t="s">
        <v>18</v>
      </c>
      <c r="C381" s="1" t="s">
        <v>414</v>
      </c>
      <c r="D381" s="1" t="str">
        <f t="shared" si="10"/>
        <v>Không</v>
      </c>
      <c r="E381" s="3" t="str">
        <f t="shared" si="11"/>
        <v>Không</v>
      </c>
      <c r="F381" s="1" t="str">
        <f>IF(ISNUMBER(SEARCH(Table1[[#Headers],[17080]], C381)), "Có", "Không")</f>
        <v>Không</v>
      </c>
      <c r="G381" s="1" t="str">
        <f>IF(ISNUMBER(SEARCH(Table1[[#Headers],[16202]], C381)), "Có", "Không")</f>
        <v>Không</v>
      </c>
      <c r="H381" t="str">
        <f>IF(ISNUMBER(SEARCH(Table1[[#Headers],[17421]], C381)), "Có", "Không")</f>
        <v>Không</v>
      </c>
      <c r="I381" t="str">
        <f>IF(ISNUMBER(SEARCH(Table1[[#Headers],[16336]], C381)), "Có", "Không")</f>
        <v>Không</v>
      </c>
      <c r="J381" t="str">
        <f>IF(ISNUMBER(SEARCH(Table1[[#Headers],[17397]], C381)), "Có", "Không")</f>
        <v>Không</v>
      </c>
      <c r="K381" t="str">
        <f>IF(ISNUMBER(SEARCH(Table1[[#Headers],[17428]], C381)), "Có", "Không")</f>
        <v>Không</v>
      </c>
      <c r="L381" t="str">
        <f>IF(ISNUMBER(SEARCH(Table1[[#Headers],[16573]], C381)), "Có", "Không")</f>
        <v>Không</v>
      </c>
      <c r="M381" t="str">
        <f>IF(ISNUMBER(SEARCH(Table1[[#Headers],[17419]], C381)), "Có", "Không")</f>
        <v>Không</v>
      </c>
      <c r="N381" t="str">
        <f>IF(ISNUMBER(SEARCH(Table1[[#Headers],[17008]], C381)), "Có", "Không")</f>
        <v>Không</v>
      </c>
      <c r="O381" t="str">
        <f>IF(ISNUMBER(SEARCH(Table1[[#Headers],[17280]], C381)), "Có", "Không")</f>
        <v>Không</v>
      </c>
      <c r="P381" t="str">
        <f>IF(ISNUMBER(SEARCH(Table1[[#Headers],[17455]], C381)), "Có", "Không")</f>
        <v>Không</v>
      </c>
      <c r="Q381" t="str">
        <f>IF(ISNUMBER(SEARCH(Table1[[#Headers],[17416]], C381)), "Có", "Không")</f>
        <v>Không</v>
      </c>
      <c r="R381" t="str">
        <f>IF(ISNUMBER(SEARCH(Table1[[#Headers],[11840]], C381)), "Có", "Không")</f>
        <v>Không</v>
      </c>
      <c r="S381" t="str">
        <f>IF(ISNUMBER(SEARCH(Table1[[#Headers],[14369]], C381)), "Có", "Không")</f>
        <v>Không</v>
      </c>
      <c r="T381" t="str">
        <f>IF(ISNUMBER(SEARCH(Table1[[#Headers],[17432]], C381)), "Có", "Không")</f>
        <v>Không</v>
      </c>
      <c r="U381" s="10" t="str">
        <f>IF(ISNUMBER(SEARCH(Table1[[#Headers],[7516]], C381)), "Có", "Không")</f>
        <v>Không</v>
      </c>
    </row>
    <row r="382" spans="1:21" x14ac:dyDescent="0.3">
      <c r="A382" s="2" t="s">
        <v>407</v>
      </c>
      <c r="B382" s="1" t="s">
        <v>20</v>
      </c>
      <c r="C382" s="1" t="s">
        <v>415</v>
      </c>
      <c r="D382" s="1" t="str">
        <f t="shared" si="10"/>
        <v>Không</v>
      </c>
      <c r="E382" s="3" t="str">
        <f t="shared" si="11"/>
        <v>Không</v>
      </c>
      <c r="F382" s="1" t="str">
        <f>IF(ISNUMBER(SEARCH(Table1[[#Headers],[17080]], C382)), "Có", "Không")</f>
        <v>Không</v>
      </c>
      <c r="G382" s="1" t="str">
        <f>IF(ISNUMBER(SEARCH(Table1[[#Headers],[16202]], C382)), "Có", "Không")</f>
        <v>Có</v>
      </c>
      <c r="H382" t="str">
        <f>IF(ISNUMBER(SEARCH(Table1[[#Headers],[17421]], C382)), "Có", "Không")</f>
        <v>Không</v>
      </c>
      <c r="I382" t="str">
        <f>IF(ISNUMBER(SEARCH(Table1[[#Headers],[16336]], C382)), "Có", "Không")</f>
        <v>Không</v>
      </c>
      <c r="J382" t="str">
        <f>IF(ISNUMBER(SEARCH(Table1[[#Headers],[17397]], C382)), "Có", "Không")</f>
        <v>Không</v>
      </c>
      <c r="K382" t="str">
        <f>IF(ISNUMBER(SEARCH(Table1[[#Headers],[17428]], C382)), "Có", "Không")</f>
        <v>Không</v>
      </c>
      <c r="L382" t="str">
        <f>IF(ISNUMBER(SEARCH(Table1[[#Headers],[16573]], C382)), "Có", "Không")</f>
        <v>Không</v>
      </c>
      <c r="M382" t="str">
        <f>IF(ISNUMBER(SEARCH(Table1[[#Headers],[17419]], C382)), "Có", "Không")</f>
        <v>Không</v>
      </c>
      <c r="N382" t="str">
        <f>IF(ISNUMBER(SEARCH(Table1[[#Headers],[17008]], C382)), "Có", "Không")</f>
        <v>Không</v>
      </c>
      <c r="O382" t="str">
        <f>IF(ISNUMBER(SEARCH(Table1[[#Headers],[17280]], C382)), "Có", "Không")</f>
        <v>Không</v>
      </c>
      <c r="P382" t="str">
        <f>IF(ISNUMBER(SEARCH(Table1[[#Headers],[17455]], C382)), "Có", "Không")</f>
        <v>Không</v>
      </c>
      <c r="Q382" t="str">
        <f>IF(ISNUMBER(SEARCH(Table1[[#Headers],[17416]], C382)), "Có", "Không")</f>
        <v>Không</v>
      </c>
      <c r="R382" t="str">
        <f>IF(ISNUMBER(SEARCH(Table1[[#Headers],[11840]], C382)), "Có", "Không")</f>
        <v>Không</v>
      </c>
      <c r="S382" t="str">
        <f>IF(ISNUMBER(SEARCH(Table1[[#Headers],[14369]], C382)), "Có", "Không")</f>
        <v>Không</v>
      </c>
      <c r="T382" t="str">
        <f>IF(ISNUMBER(SEARCH(Table1[[#Headers],[17432]], C382)), "Có", "Không")</f>
        <v>Không</v>
      </c>
      <c r="U382" s="10" t="str">
        <f>IF(ISNUMBER(SEARCH(Table1[[#Headers],[7516]], C382)), "Có", "Không")</f>
        <v>Không</v>
      </c>
    </row>
    <row r="383" spans="1:21" x14ac:dyDescent="0.3">
      <c r="A383" s="2" t="s">
        <v>407</v>
      </c>
      <c r="B383" s="1" t="s">
        <v>22</v>
      </c>
      <c r="C383" s="1" t="s">
        <v>416</v>
      </c>
      <c r="D383" s="1" t="str">
        <f t="shared" si="10"/>
        <v>Không</v>
      </c>
      <c r="E383" s="3" t="str">
        <f t="shared" si="11"/>
        <v>Không</v>
      </c>
      <c r="F383" s="1" t="str">
        <f>IF(ISNUMBER(SEARCH(Table1[[#Headers],[17080]], C383)), "Có", "Không")</f>
        <v>Không</v>
      </c>
      <c r="G383" s="1" t="str">
        <f>IF(ISNUMBER(SEARCH(Table1[[#Headers],[16202]], C383)), "Có", "Không")</f>
        <v>Không</v>
      </c>
      <c r="H383" t="str">
        <f>IF(ISNUMBER(SEARCH(Table1[[#Headers],[17421]], C383)), "Có", "Không")</f>
        <v>Không</v>
      </c>
      <c r="I383" t="str">
        <f>IF(ISNUMBER(SEARCH(Table1[[#Headers],[16336]], C383)), "Có", "Không")</f>
        <v>Không</v>
      </c>
      <c r="J383" t="str">
        <f>IF(ISNUMBER(SEARCH(Table1[[#Headers],[17397]], C383)), "Có", "Không")</f>
        <v>Không</v>
      </c>
      <c r="K383" t="str">
        <f>IF(ISNUMBER(SEARCH(Table1[[#Headers],[17428]], C383)), "Có", "Không")</f>
        <v>Không</v>
      </c>
      <c r="L383" t="str">
        <f>IF(ISNUMBER(SEARCH(Table1[[#Headers],[16573]], C383)), "Có", "Không")</f>
        <v>Không</v>
      </c>
      <c r="M383" t="str">
        <f>IF(ISNUMBER(SEARCH(Table1[[#Headers],[17419]], C383)), "Có", "Không")</f>
        <v>Không</v>
      </c>
      <c r="N383" t="str">
        <f>IF(ISNUMBER(SEARCH(Table1[[#Headers],[17008]], C383)), "Có", "Không")</f>
        <v>Không</v>
      </c>
      <c r="O383" t="str">
        <f>IF(ISNUMBER(SEARCH(Table1[[#Headers],[17280]], C383)), "Có", "Không")</f>
        <v>Không</v>
      </c>
      <c r="P383" t="str">
        <f>IF(ISNUMBER(SEARCH(Table1[[#Headers],[17455]], C383)), "Có", "Không")</f>
        <v>Không</v>
      </c>
      <c r="Q383" t="str">
        <f>IF(ISNUMBER(SEARCH(Table1[[#Headers],[17416]], C383)), "Có", "Không")</f>
        <v>Không</v>
      </c>
      <c r="R383" t="str">
        <f>IF(ISNUMBER(SEARCH(Table1[[#Headers],[11840]], C383)), "Có", "Không")</f>
        <v>Không</v>
      </c>
      <c r="S383" t="str">
        <f>IF(ISNUMBER(SEARCH(Table1[[#Headers],[14369]], C383)), "Có", "Không")</f>
        <v>Không</v>
      </c>
      <c r="T383" t="str">
        <f>IF(ISNUMBER(SEARCH(Table1[[#Headers],[17432]], C383)), "Có", "Không")</f>
        <v>Không</v>
      </c>
      <c r="U383" s="10" t="str">
        <f>IF(ISNUMBER(SEARCH(Table1[[#Headers],[7516]], C383)), "Có", "Không")</f>
        <v>Không</v>
      </c>
    </row>
    <row r="384" spans="1:21" x14ac:dyDescent="0.3">
      <c r="A384" s="2" t="s">
        <v>407</v>
      </c>
      <c r="B384" s="1" t="s">
        <v>24</v>
      </c>
      <c r="C384" s="1" t="s">
        <v>417</v>
      </c>
      <c r="D384" s="1" t="str">
        <f t="shared" si="10"/>
        <v>Không</v>
      </c>
      <c r="E384" s="3" t="str">
        <f t="shared" si="11"/>
        <v>Không</v>
      </c>
      <c r="F384" s="1" t="str">
        <f>IF(ISNUMBER(SEARCH(Table1[[#Headers],[17080]], C384)), "Có", "Không")</f>
        <v>Không</v>
      </c>
      <c r="G384" s="1" t="str">
        <f>IF(ISNUMBER(SEARCH(Table1[[#Headers],[16202]], C384)), "Có", "Không")</f>
        <v>Không</v>
      </c>
      <c r="H384" t="str">
        <f>IF(ISNUMBER(SEARCH(Table1[[#Headers],[17421]], C384)), "Có", "Không")</f>
        <v>Không</v>
      </c>
      <c r="I384" t="str">
        <f>IF(ISNUMBER(SEARCH(Table1[[#Headers],[16336]], C384)), "Có", "Không")</f>
        <v>Không</v>
      </c>
      <c r="J384" t="str">
        <f>IF(ISNUMBER(SEARCH(Table1[[#Headers],[17397]], C384)), "Có", "Không")</f>
        <v>Không</v>
      </c>
      <c r="K384" t="str">
        <f>IF(ISNUMBER(SEARCH(Table1[[#Headers],[17428]], C384)), "Có", "Không")</f>
        <v>Không</v>
      </c>
      <c r="L384" t="str">
        <f>IF(ISNUMBER(SEARCH(Table1[[#Headers],[16573]], C384)), "Có", "Không")</f>
        <v>Không</v>
      </c>
      <c r="M384" t="str">
        <f>IF(ISNUMBER(SEARCH(Table1[[#Headers],[17419]], C384)), "Có", "Không")</f>
        <v>Không</v>
      </c>
      <c r="N384" t="str">
        <f>IF(ISNUMBER(SEARCH(Table1[[#Headers],[17008]], C384)), "Có", "Không")</f>
        <v>Không</v>
      </c>
      <c r="O384" t="str">
        <f>IF(ISNUMBER(SEARCH(Table1[[#Headers],[17280]], C384)), "Có", "Không")</f>
        <v>Không</v>
      </c>
      <c r="P384" t="str">
        <f>IF(ISNUMBER(SEARCH(Table1[[#Headers],[17455]], C384)), "Có", "Không")</f>
        <v>Không</v>
      </c>
      <c r="Q384" t="str">
        <f>IF(ISNUMBER(SEARCH(Table1[[#Headers],[17416]], C384)), "Có", "Không")</f>
        <v>Không</v>
      </c>
      <c r="R384" t="str">
        <f>IF(ISNUMBER(SEARCH(Table1[[#Headers],[11840]], C384)), "Có", "Không")</f>
        <v>Không</v>
      </c>
      <c r="S384" t="str">
        <f>IF(ISNUMBER(SEARCH(Table1[[#Headers],[14369]], C384)), "Có", "Không")</f>
        <v>Không</v>
      </c>
      <c r="T384" t="str">
        <f>IF(ISNUMBER(SEARCH(Table1[[#Headers],[17432]], C384)), "Có", "Không")</f>
        <v>Không</v>
      </c>
      <c r="U384" s="10" t="str">
        <f>IF(ISNUMBER(SEARCH(Table1[[#Headers],[7516]], C384)), "Có", "Không")</f>
        <v>Không</v>
      </c>
    </row>
    <row r="385" spans="1:21" x14ac:dyDescent="0.3">
      <c r="A385" s="2" t="s">
        <v>407</v>
      </c>
      <c r="B385" s="1" t="s">
        <v>26</v>
      </c>
      <c r="C385" s="1" t="s">
        <v>418</v>
      </c>
      <c r="D385" s="1" t="str">
        <f t="shared" si="10"/>
        <v>Không</v>
      </c>
      <c r="E385" s="3" t="str">
        <f t="shared" si="11"/>
        <v>Không</v>
      </c>
      <c r="F385" s="1" t="str">
        <f>IF(ISNUMBER(SEARCH(Table1[[#Headers],[17080]], C385)), "Có", "Không")</f>
        <v>Có</v>
      </c>
      <c r="G385" s="1" t="str">
        <f>IF(ISNUMBER(SEARCH(Table1[[#Headers],[16202]], C385)), "Có", "Không")</f>
        <v>Có</v>
      </c>
      <c r="H385" t="str">
        <f>IF(ISNUMBER(SEARCH(Table1[[#Headers],[17421]], C385)), "Có", "Không")</f>
        <v>Không</v>
      </c>
      <c r="I385" t="str">
        <f>IF(ISNUMBER(SEARCH(Table1[[#Headers],[16336]], C385)), "Có", "Không")</f>
        <v>Không</v>
      </c>
      <c r="J385" t="str">
        <f>IF(ISNUMBER(SEARCH(Table1[[#Headers],[17397]], C385)), "Có", "Không")</f>
        <v>Không</v>
      </c>
      <c r="K385" t="str">
        <f>IF(ISNUMBER(SEARCH(Table1[[#Headers],[17428]], C385)), "Có", "Không")</f>
        <v>Không</v>
      </c>
      <c r="L385" t="str">
        <f>IF(ISNUMBER(SEARCH(Table1[[#Headers],[16573]], C385)), "Có", "Không")</f>
        <v>Có</v>
      </c>
      <c r="M385" t="str">
        <f>IF(ISNUMBER(SEARCH(Table1[[#Headers],[17419]], C385)), "Có", "Không")</f>
        <v>Không</v>
      </c>
      <c r="N385" t="str">
        <f>IF(ISNUMBER(SEARCH(Table1[[#Headers],[17008]], C385)), "Có", "Không")</f>
        <v>Không</v>
      </c>
      <c r="O385" t="str">
        <f>IF(ISNUMBER(SEARCH(Table1[[#Headers],[17280]], C385)), "Có", "Không")</f>
        <v>Không</v>
      </c>
      <c r="P385" t="str">
        <f>IF(ISNUMBER(SEARCH(Table1[[#Headers],[17455]], C385)), "Có", "Không")</f>
        <v>Không</v>
      </c>
      <c r="Q385" t="str">
        <f>IF(ISNUMBER(SEARCH(Table1[[#Headers],[17416]], C385)), "Có", "Không")</f>
        <v>Không</v>
      </c>
      <c r="R385" t="str">
        <f>IF(ISNUMBER(SEARCH(Table1[[#Headers],[11840]], C385)), "Có", "Không")</f>
        <v>Không</v>
      </c>
      <c r="S385" t="str">
        <f>IF(ISNUMBER(SEARCH(Table1[[#Headers],[14369]], C385)), "Có", "Không")</f>
        <v>Không</v>
      </c>
      <c r="T385" t="str">
        <f>IF(ISNUMBER(SEARCH(Table1[[#Headers],[17432]], C385)), "Có", "Không")</f>
        <v>Không</v>
      </c>
      <c r="U385" s="10" t="str">
        <f>IF(ISNUMBER(SEARCH(Table1[[#Headers],[7516]], C385)), "Có", "Không")</f>
        <v>Không</v>
      </c>
    </row>
    <row r="386" spans="1:21" x14ac:dyDescent="0.3">
      <c r="A386" s="2" t="s">
        <v>407</v>
      </c>
      <c r="B386" s="1" t="s">
        <v>28</v>
      </c>
      <c r="C386" s="1" t="s">
        <v>419</v>
      </c>
      <c r="D386" s="1" t="str">
        <f t="shared" si="10"/>
        <v>Có</v>
      </c>
      <c r="E386" s="3" t="str">
        <f t="shared" si="11"/>
        <v>Không</v>
      </c>
      <c r="F386" s="1" t="str">
        <f>IF(ISNUMBER(SEARCH(Table1[[#Headers],[17080]], C386)), "Có", "Không")</f>
        <v>Có</v>
      </c>
      <c r="G386" s="1" t="str">
        <f>IF(ISNUMBER(SEARCH(Table1[[#Headers],[16202]], C386)), "Có", "Không")</f>
        <v>Có</v>
      </c>
      <c r="H386" t="str">
        <f>IF(ISNUMBER(SEARCH(Table1[[#Headers],[17421]], C386)), "Có", "Không")</f>
        <v>Không</v>
      </c>
      <c r="I386" t="str">
        <f>IF(ISNUMBER(SEARCH(Table1[[#Headers],[16336]], C386)), "Có", "Không")</f>
        <v>Không</v>
      </c>
      <c r="J386" t="str">
        <f>IF(ISNUMBER(SEARCH(Table1[[#Headers],[17397]], C386)), "Có", "Không")</f>
        <v>Không</v>
      </c>
      <c r="K386" t="str">
        <f>IF(ISNUMBER(SEARCH(Table1[[#Headers],[17428]], C386)), "Có", "Không")</f>
        <v>Không</v>
      </c>
      <c r="L386" t="str">
        <f>IF(ISNUMBER(SEARCH(Table1[[#Headers],[16573]], C386)), "Có", "Không")</f>
        <v>Có</v>
      </c>
      <c r="M386" t="str">
        <f>IF(ISNUMBER(SEARCH(Table1[[#Headers],[17419]], C386)), "Có", "Không")</f>
        <v>Không</v>
      </c>
      <c r="N386" t="str">
        <f>IF(ISNUMBER(SEARCH(Table1[[#Headers],[17008]], C386)), "Có", "Không")</f>
        <v>Không</v>
      </c>
      <c r="O386" t="str">
        <f>IF(ISNUMBER(SEARCH(Table1[[#Headers],[17280]], C386)), "Có", "Không")</f>
        <v>Không</v>
      </c>
      <c r="P386" t="str">
        <f>IF(ISNUMBER(SEARCH(Table1[[#Headers],[17455]], C386)), "Có", "Không")</f>
        <v>Không</v>
      </c>
      <c r="Q386" t="str">
        <f>IF(ISNUMBER(SEARCH(Table1[[#Headers],[17416]], C386)), "Có", "Không")</f>
        <v>Không</v>
      </c>
      <c r="R386" t="str">
        <f>IF(ISNUMBER(SEARCH(Table1[[#Headers],[11840]], C386)), "Có", "Không")</f>
        <v>Không</v>
      </c>
      <c r="S386" t="str">
        <f>IF(ISNUMBER(SEARCH(Table1[[#Headers],[14369]], C386)), "Có", "Không")</f>
        <v>Không</v>
      </c>
      <c r="T386" t="str">
        <f>IF(ISNUMBER(SEARCH(Table1[[#Headers],[17432]], C386)), "Có", "Không")</f>
        <v>Không</v>
      </c>
      <c r="U386" s="10" t="str">
        <f>IF(ISNUMBER(SEARCH(Table1[[#Headers],[7516]], C386)), "Có", "Không")</f>
        <v>Không</v>
      </c>
    </row>
    <row r="387" spans="1:21" x14ac:dyDescent="0.3">
      <c r="A387" s="2" t="s">
        <v>407</v>
      </c>
      <c r="B387" s="1" t="s">
        <v>30</v>
      </c>
      <c r="C387" s="1" t="s">
        <v>420</v>
      </c>
      <c r="D387" s="1" t="str">
        <f t="shared" ref="D387:D450" si="12">IF(ISNUMBER(SEARCH($D$1, C387)), "Có", "Không")</f>
        <v>Không</v>
      </c>
      <c r="E387" s="3" t="str">
        <f t="shared" ref="E387:E450" si="13">IF(ISNUMBER(SEARCH($E$1, C387)), "Có", "Không")</f>
        <v>Không</v>
      </c>
      <c r="F387" s="1" t="str">
        <f>IF(ISNUMBER(SEARCH(Table1[[#Headers],[17080]], C387)), "Có", "Không")</f>
        <v>Không</v>
      </c>
      <c r="G387" s="1" t="str">
        <f>IF(ISNUMBER(SEARCH(Table1[[#Headers],[16202]], C387)), "Có", "Không")</f>
        <v>Có</v>
      </c>
      <c r="H387" t="str">
        <f>IF(ISNUMBER(SEARCH(Table1[[#Headers],[17421]], C387)), "Có", "Không")</f>
        <v>Không</v>
      </c>
      <c r="I387" t="str">
        <f>IF(ISNUMBER(SEARCH(Table1[[#Headers],[16336]], C387)), "Có", "Không")</f>
        <v>Không</v>
      </c>
      <c r="J387" t="str">
        <f>IF(ISNUMBER(SEARCH(Table1[[#Headers],[17397]], C387)), "Có", "Không")</f>
        <v>Không</v>
      </c>
      <c r="K387" t="str">
        <f>IF(ISNUMBER(SEARCH(Table1[[#Headers],[17428]], C387)), "Có", "Không")</f>
        <v>Không</v>
      </c>
      <c r="L387" t="str">
        <f>IF(ISNUMBER(SEARCH(Table1[[#Headers],[16573]], C387)), "Có", "Không")</f>
        <v>Có</v>
      </c>
      <c r="M387" t="str">
        <f>IF(ISNUMBER(SEARCH(Table1[[#Headers],[17419]], C387)), "Có", "Không")</f>
        <v>Không</v>
      </c>
      <c r="N387" t="str">
        <f>IF(ISNUMBER(SEARCH(Table1[[#Headers],[17008]], C387)), "Có", "Không")</f>
        <v>Không</v>
      </c>
      <c r="O387" t="str">
        <f>IF(ISNUMBER(SEARCH(Table1[[#Headers],[17280]], C387)), "Có", "Không")</f>
        <v>Không</v>
      </c>
      <c r="P387" t="str">
        <f>IF(ISNUMBER(SEARCH(Table1[[#Headers],[17455]], C387)), "Có", "Không")</f>
        <v>Không</v>
      </c>
      <c r="Q387" t="str">
        <f>IF(ISNUMBER(SEARCH(Table1[[#Headers],[17416]], C387)), "Có", "Không")</f>
        <v>Không</v>
      </c>
      <c r="R387" t="str">
        <f>IF(ISNUMBER(SEARCH(Table1[[#Headers],[11840]], C387)), "Có", "Không")</f>
        <v>Không</v>
      </c>
      <c r="S387" t="str">
        <f>IF(ISNUMBER(SEARCH(Table1[[#Headers],[14369]], C387)), "Có", "Không")</f>
        <v>Không</v>
      </c>
      <c r="T387" t="str">
        <f>IF(ISNUMBER(SEARCH(Table1[[#Headers],[17432]], C387)), "Có", "Không")</f>
        <v>Không</v>
      </c>
      <c r="U387" s="10" t="str">
        <f>IF(ISNUMBER(SEARCH(Table1[[#Headers],[7516]], C387)), "Có", "Không")</f>
        <v>Không</v>
      </c>
    </row>
    <row r="388" spans="1:21" x14ac:dyDescent="0.3">
      <c r="A388" s="2" t="s">
        <v>407</v>
      </c>
      <c r="B388" s="1" t="s">
        <v>32</v>
      </c>
      <c r="C388" s="1" t="s">
        <v>421</v>
      </c>
      <c r="D388" s="1" t="str">
        <f t="shared" si="12"/>
        <v>Không</v>
      </c>
      <c r="E388" s="3" t="str">
        <f t="shared" si="13"/>
        <v>Không</v>
      </c>
      <c r="F388" s="1" t="str">
        <f>IF(ISNUMBER(SEARCH(Table1[[#Headers],[17080]], C388)), "Có", "Không")</f>
        <v>Không</v>
      </c>
      <c r="G388" s="1" t="str">
        <f>IF(ISNUMBER(SEARCH(Table1[[#Headers],[16202]], C388)), "Có", "Không")</f>
        <v>Có</v>
      </c>
      <c r="H388" t="str">
        <f>IF(ISNUMBER(SEARCH(Table1[[#Headers],[17421]], C388)), "Có", "Không")</f>
        <v>Không</v>
      </c>
      <c r="I388" t="str">
        <f>IF(ISNUMBER(SEARCH(Table1[[#Headers],[16336]], C388)), "Có", "Không")</f>
        <v>Không</v>
      </c>
      <c r="J388" t="str">
        <f>IF(ISNUMBER(SEARCH(Table1[[#Headers],[17397]], C388)), "Có", "Không")</f>
        <v>Không</v>
      </c>
      <c r="K388" t="str">
        <f>IF(ISNUMBER(SEARCH(Table1[[#Headers],[17428]], C388)), "Có", "Không")</f>
        <v>Không</v>
      </c>
      <c r="L388" t="str">
        <f>IF(ISNUMBER(SEARCH(Table1[[#Headers],[16573]], C388)), "Có", "Không")</f>
        <v>Không</v>
      </c>
      <c r="M388" t="str">
        <f>IF(ISNUMBER(SEARCH(Table1[[#Headers],[17419]], C388)), "Có", "Không")</f>
        <v>Không</v>
      </c>
      <c r="N388" t="str">
        <f>IF(ISNUMBER(SEARCH(Table1[[#Headers],[17008]], C388)), "Có", "Không")</f>
        <v>Không</v>
      </c>
      <c r="O388" t="str">
        <f>IF(ISNUMBER(SEARCH(Table1[[#Headers],[17280]], C388)), "Có", "Không")</f>
        <v>Không</v>
      </c>
      <c r="P388" t="str">
        <f>IF(ISNUMBER(SEARCH(Table1[[#Headers],[17455]], C388)), "Có", "Không")</f>
        <v>Không</v>
      </c>
      <c r="Q388" t="str">
        <f>IF(ISNUMBER(SEARCH(Table1[[#Headers],[17416]], C388)), "Có", "Không")</f>
        <v>Không</v>
      </c>
      <c r="R388" t="str">
        <f>IF(ISNUMBER(SEARCH(Table1[[#Headers],[11840]], C388)), "Có", "Không")</f>
        <v>Không</v>
      </c>
      <c r="S388" t="str">
        <f>IF(ISNUMBER(SEARCH(Table1[[#Headers],[14369]], C388)), "Có", "Không")</f>
        <v>Không</v>
      </c>
      <c r="T388" t="str">
        <f>IF(ISNUMBER(SEARCH(Table1[[#Headers],[17432]], C388)), "Có", "Không")</f>
        <v>Không</v>
      </c>
      <c r="U388" s="10" t="str">
        <f>IF(ISNUMBER(SEARCH(Table1[[#Headers],[7516]], C388)), "Có", "Không")</f>
        <v>Không</v>
      </c>
    </row>
    <row r="389" spans="1:21" x14ac:dyDescent="0.3">
      <c r="A389" s="2" t="s">
        <v>407</v>
      </c>
      <c r="B389" s="1" t="s">
        <v>34</v>
      </c>
      <c r="C389" s="1" t="s">
        <v>422</v>
      </c>
      <c r="D389" s="1" t="str">
        <f t="shared" si="12"/>
        <v>Không</v>
      </c>
      <c r="E389" s="3" t="str">
        <f t="shared" si="13"/>
        <v>Không</v>
      </c>
      <c r="F389" s="1" t="str">
        <f>IF(ISNUMBER(SEARCH(Table1[[#Headers],[17080]], C389)), "Có", "Không")</f>
        <v>Không</v>
      </c>
      <c r="G389" s="1" t="str">
        <f>IF(ISNUMBER(SEARCH(Table1[[#Headers],[16202]], C389)), "Có", "Không")</f>
        <v>Không</v>
      </c>
      <c r="H389" t="str">
        <f>IF(ISNUMBER(SEARCH(Table1[[#Headers],[17421]], C389)), "Có", "Không")</f>
        <v>Không</v>
      </c>
      <c r="I389" t="str">
        <f>IF(ISNUMBER(SEARCH(Table1[[#Headers],[16336]], C389)), "Có", "Không")</f>
        <v>Không</v>
      </c>
      <c r="J389" t="str">
        <f>IF(ISNUMBER(SEARCH(Table1[[#Headers],[17397]], C389)), "Có", "Không")</f>
        <v>Không</v>
      </c>
      <c r="K389" t="str">
        <f>IF(ISNUMBER(SEARCH(Table1[[#Headers],[17428]], C389)), "Có", "Không")</f>
        <v>Không</v>
      </c>
      <c r="L389" t="str">
        <f>IF(ISNUMBER(SEARCH(Table1[[#Headers],[16573]], C389)), "Có", "Không")</f>
        <v>Không</v>
      </c>
      <c r="M389" t="str">
        <f>IF(ISNUMBER(SEARCH(Table1[[#Headers],[17419]], C389)), "Có", "Không")</f>
        <v>Không</v>
      </c>
      <c r="N389" t="str">
        <f>IF(ISNUMBER(SEARCH(Table1[[#Headers],[17008]], C389)), "Có", "Không")</f>
        <v>Không</v>
      </c>
      <c r="O389" t="str">
        <f>IF(ISNUMBER(SEARCH(Table1[[#Headers],[17280]], C389)), "Có", "Không")</f>
        <v>Không</v>
      </c>
      <c r="P389" t="str">
        <f>IF(ISNUMBER(SEARCH(Table1[[#Headers],[17455]], C389)), "Có", "Không")</f>
        <v>Không</v>
      </c>
      <c r="Q389" t="str">
        <f>IF(ISNUMBER(SEARCH(Table1[[#Headers],[17416]], C389)), "Có", "Không")</f>
        <v>Không</v>
      </c>
      <c r="R389" t="str">
        <f>IF(ISNUMBER(SEARCH(Table1[[#Headers],[11840]], C389)), "Có", "Không")</f>
        <v>Không</v>
      </c>
      <c r="S389" t="str">
        <f>IF(ISNUMBER(SEARCH(Table1[[#Headers],[14369]], C389)), "Có", "Không")</f>
        <v>Không</v>
      </c>
      <c r="T389" t="str">
        <f>IF(ISNUMBER(SEARCH(Table1[[#Headers],[17432]], C389)), "Có", "Không")</f>
        <v>Không</v>
      </c>
      <c r="U389" s="10" t="str">
        <f>IF(ISNUMBER(SEARCH(Table1[[#Headers],[7516]], C389)), "Có", "Không")</f>
        <v>Không</v>
      </c>
    </row>
    <row r="390" spans="1:21" x14ac:dyDescent="0.3">
      <c r="A390" s="2" t="s">
        <v>407</v>
      </c>
      <c r="B390" s="1" t="s">
        <v>36</v>
      </c>
      <c r="C390" s="1" t="s">
        <v>423</v>
      </c>
      <c r="D390" s="1" t="str">
        <f t="shared" si="12"/>
        <v>Không</v>
      </c>
      <c r="E390" s="3" t="str">
        <f t="shared" si="13"/>
        <v>Không</v>
      </c>
      <c r="F390" s="1" t="str">
        <f>IF(ISNUMBER(SEARCH(Table1[[#Headers],[17080]], C390)), "Có", "Không")</f>
        <v>Không</v>
      </c>
      <c r="G390" s="1" t="str">
        <f>IF(ISNUMBER(SEARCH(Table1[[#Headers],[16202]], C390)), "Có", "Không")</f>
        <v>Có</v>
      </c>
      <c r="H390" t="str">
        <f>IF(ISNUMBER(SEARCH(Table1[[#Headers],[17421]], C390)), "Có", "Không")</f>
        <v>Không</v>
      </c>
      <c r="I390" t="str">
        <f>IF(ISNUMBER(SEARCH(Table1[[#Headers],[16336]], C390)), "Có", "Không")</f>
        <v>Không</v>
      </c>
      <c r="J390" t="str">
        <f>IF(ISNUMBER(SEARCH(Table1[[#Headers],[17397]], C390)), "Có", "Không")</f>
        <v>Không</v>
      </c>
      <c r="K390" t="str">
        <f>IF(ISNUMBER(SEARCH(Table1[[#Headers],[17428]], C390)), "Có", "Không")</f>
        <v>Không</v>
      </c>
      <c r="L390" t="str">
        <f>IF(ISNUMBER(SEARCH(Table1[[#Headers],[16573]], C390)), "Có", "Không")</f>
        <v>Không</v>
      </c>
      <c r="M390" t="str">
        <f>IF(ISNUMBER(SEARCH(Table1[[#Headers],[17419]], C390)), "Có", "Không")</f>
        <v>Không</v>
      </c>
      <c r="N390" t="str">
        <f>IF(ISNUMBER(SEARCH(Table1[[#Headers],[17008]], C390)), "Có", "Không")</f>
        <v>Không</v>
      </c>
      <c r="O390" t="str">
        <f>IF(ISNUMBER(SEARCH(Table1[[#Headers],[17280]], C390)), "Có", "Không")</f>
        <v>Không</v>
      </c>
      <c r="P390" t="str">
        <f>IF(ISNUMBER(SEARCH(Table1[[#Headers],[17455]], C390)), "Có", "Không")</f>
        <v>Không</v>
      </c>
      <c r="Q390" t="str">
        <f>IF(ISNUMBER(SEARCH(Table1[[#Headers],[17416]], C390)), "Có", "Không")</f>
        <v>Không</v>
      </c>
      <c r="R390" t="str">
        <f>IF(ISNUMBER(SEARCH(Table1[[#Headers],[11840]], C390)), "Có", "Không")</f>
        <v>Không</v>
      </c>
      <c r="S390" t="str">
        <f>IF(ISNUMBER(SEARCH(Table1[[#Headers],[14369]], C390)), "Có", "Không")</f>
        <v>Không</v>
      </c>
      <c r="T390" t="str">
        <f>IF(ISNUMBER(SEARCH(Table1[[#Headers],[17432]], C390)), "Có", "Không")</f>
        <v>Không</v>
      </c>
      <c r="U390" s="10" t="str">
        <f>IF(ISNUMBER(SEARCH(Table1[[#Headers],[7516]], C390)), "Có", "Không")</f>
        <v>Không</v>
      </c>
    </row>
    <row r="391" spans="1:21" x14ac:dyDescent="0.3">
      <c r="A391" s="2" t="s">
        <v>407</v>
      </c>
      <c r="B391" s="1" t="s">
        <v>38</v>
      </c>
      <c r="C391" s="1" t="s">
        <v>424</v>
      </c>
      <c r="D391" s="1" t="str">
        <f t="shared" si="12"/>
        <v>Không</v>
      </c>
      <c r="E391" s="3" t="str">
        <f t="shared" si="13"/>
        <v>Không</v>
      </c>
      <c r="F391" s="1" t="str">
        <f>IF(ISNUMBER(SEARCH(Table1[[#Headers],[17080]], C391)), "Có", "Không")</f>
        <v>Không</v>
      </c>
      <c r="G391" s="1" t="str">
        <f>IF(ISNUMBER(SEARCH(Table1[[#Headers],[16202]], C391)), "Có", "Không")</f>
        <v>Có</v>
      </c>
      <c r="H391" t="str">
        <f>IF(ISNUMBER(SEARCH(Table1[[#Headers],[17421]], C391)), "Có", "Không")</f>
        <v>Không</v>
      </c>
      <c r="I391" t="str">
        <f>IF(ISNUMBER(SEARCH(Table1[[#Headers],[16336]], C391)), "Có", "Không")</f>
        <v>Không</v>
      </c>
      <c r="J391" t="str">
        <f>IF(ISNUMBER(SEARCH(Table1[[#Headers],[17397]], C391)), "Có", "Không")</f>
        <v>Không</v>
      </c>
      <c r="K391" t="str">
        <f>IF(ISNUMBER(SEARCH(Table1[[#Headers],[17428]], C391)), "Có", "Không")</f>
        <v>Không</v>
      </c>
      <c r="L391" t="str">
        <f>IF(ISNUMBER(SEARCH(Table1[[#Headers],[16573]], C391)), "Có", "Không")</f>
        <v>Không</v>
      </c>
      <c r="M391" t="str">
        <f>IF(ISNUMBER(SEARCH(Table1[[#Headers],[17419]], C391)), "Có", "Không")</f>
        <v>Không</v>
      </c>
      <c r="N391" t="str">
        <f>IF(ISNUMBER(SEARCH(Table1[[#Headers],[17008]], C391)), "Có", "Không")</f>
        <v>Không</v>
      </c>
      <c r="O391" t="str">
        <f>IF(ISNUMBER(SEARCH(Table1[[#Headers],[17280]], C391)), "Có", "Không")</f>
        <v>Không</v>
      </c>
      <c r="P391" t="str">
        <f>IF(ISNUMBER(SEARCH(Table1[[#Headers],[17455]], C391)), "Có", "Không")</f>
        <v>Không</v>
      </c>
      <c r="Q391" t="str">
        <f>IF(ISNUMBER(SEARCH(Table1[[#Headers],[17416]], C391)), "Có", "Không")</f>
        <v>Không</v>
      </c>
      <c r="R391" t="str">
        <f>IF(ISNUMBER(SEARCH(Table1[[#Headers],[11840]], C391)), "Có", "Không")</f>
        <v>Không</v>
      </c>
      <c r="S391" t="str">
        <f>IF(ISNUMBER(SEARCH(Table1[[#Headers],[14369]], C391)), "Có", "Không")</f>
        <v>Không</v>
      </c>
      <c r="T391" t="str">
        <f>IF(ISNUMBER(SEARCH(Table1[[#Headers],[17432]], C391)), "Có", "Không")</f>
        <v>Không</v>
      </c>
      <c r="U391" s="10" t="str">
        <f>IF(ISNUMBER(SEARCH(Table1[[#Headers],[7516]], C391)), "Có", "Không")</f>
        <v>Không</v>
      </c>
    </row>
    <row r="392" spans="1:21" x14ac:dyDescent="0.3">
      <c r="A392" s="2" t="s">
        <v>407</v>
      </c>
      <c r="B392" s="1" t="s">
        <v>40</v>
      </c>
      <c r="C392" s="1" t="s">
        <v>425</v>
      </c>
      <c r="D392" s="1" t="str">
        <f t="shared" si="12"/>
        <v>Không</v>
      </c>
      <c r="E392" s="3" t="str">
        <f t="shared" si="13"/>
        <v>Không</v>
      </c>
      <c r="F392" s="1" t="str">
        <f>IF(ISNUMBER(SEARCH(Table1[[#Headers],[17080]], C392)), "Có", "Không")</f>
        <v>Không</v>
      </c>
      <c r="G392" s="1" t="str">
        <f>IF(ISNUMBER(SEARCH(Table1[[#Headers],[16202]], C392)), "Có", "Không")</f>
        <v>Có</v>
      </c>
      <c r="H392" t="str">
        <f>IF(ISNUMBER(SEARCH(Table1[[#Headers],[17421]], C392)), "Có", "Không")</f>
        <v>Không</v>
      </c>
      <c r="I392" t="str">
        <f>IF(ISNUMBER(SEARCH(Table1[[#Headers],[16336]], C392)), "Có", "Không")</f>
        <v>Không</v>
      </c>
      <c r="J392" t="str">
        <f>IF(ISNUMBER(SEARCH(Table1[[#Headers],[17397]], C392)), "Có", "Không")</f>
        <v>Không</v>
      </c>
      <c r="K392" t="str">
        <f>IF(ISNUMBER(SEARCH(Table1[[#Headers],[17428]], C392)), "Có", "Không")</f>
        <v>Không</v>
      </c>
      <c r="L392" t="str">
        <f>IF(ISNUMBER(SEARCH(Table1[[#Headers],[16573]], C392)), "Có", "Không")</f>
        <v>Có</v>
      </c>
      <c r="M392" t="str">
        <f>IF(ISNUMBER(SEARCH(Table1[[#Headers],[17419]], C392)), "Có", "Không")</f>
        <v>Không</v>
      </c>
      <c r="N392" t="str">
        <f>IF(ISNUMBER(SEARCH(Table1[[#Headers],[17008]], C392)), "Có", "Không")</f>
        <v>Không</v>
      </c>
      <c r="O392" t="str">
        <f>IF(ISNUMBER(SEARCH(Table1[[#Headers],[17280]], C392)), "Có", "Không")</f>
        <v>Không</v>
      </c>
      <c r="P392" t="str">
        <f>IF(ISNUMBER(SEARCH(Table1[[#Headers],[17455]], C392)), "Có", "Không")</f>
        <v>Không</v>
      </c>
      <c r="Q392" t="str">
        <f>IF(ISNUMBER(SEARCH(Table1[[#Headers],[17416]], C392)), "Có", "Không")</f>
        <v>Không</v>
      </c>
      <c r="R392" t="str">
        <f>IF(ISNUMBER(SEARCH(Table1[[#Headers],[11840]], C392)), "Có", "Không")</f>
        <v>Không</v>
      </c>
      <c r="S392" t="str">
        <f>IF(ISNUMBER(SEARCH(Table1[[#Headers],[14369]], C392)), "Có", "Không")</f>
        <v>Không</v>
      </c>
      <c r="T392" t="str">
        <f>IF(ISNUMBER(SEARCH(Table1[[#Headers],[17432]], C392)), "Có", "Không")</f>
        <v>Không</v>
      </c>
      <c r="U392" s="10" t="str">
        <f>IF(ISNUMBER(SEARCH(Table1[[#Headers],[7516]], C392)), "Có", "Không")</f>
        <v>Không</v>
      </c>
    </row>
    <row r="393" spans="1:21" x14ac:dyDescent="0.3">
      <c r="A393" s="2" t="s">
        <v>407</v>
      </c>
      <c r="B393" s="1" t="s">
        <v>42</v>
      </c>
      <c r="C393" s="1" t="s">
        <v>426</v>
      </c>
      <c r="D393" s="1" t="str">
        <f t="shared" si="12"/>
        <v>Không</v>
      </c>
      <c r="E393" s="3" t="str">
        <f t="shared" si="13"/>
        <v>Không</v>
      </c>
      <c r="F393" s="1" t="str">
        <f>IF(ISNUMBER(SEARCH(Table1[[#Headers],[17080]], C393)), "Có", "Không")</f>
        <v>Không</v>
      </c>
      <c r="G393" s="1" t="str">
        <f>IF(ISNUMBER(SEARCH(Table1[[#Headers],[16202]], C393)), "Có", "Không")</f>
        <v>Có</v>
      </c>
      <c r="H393" t="str">
        <f>IF(ISNUMBER(SEARCH(Table1[[#Headers],[17421]], C393)), "Có", "Không")</f>
        <v>Không</v>
      </c>
      <c r="I393" t="str">
        <f>IF(ISNUMBER(SEARCH(Table1[[#Headers],[16336]], C393)), "Có", "Không")</f>
        <v>Không</v>
      </c>
      <c r="J393" t="str">
        <f>IF(ISNUMBER(SEARCH(Table1[[#Headers],[17397]], C393)), "Có", "Không")</f>
        <v>Không</v>
      </c>
      <c r="K393" t="str">
        <f>IF(ISNUMBER(SEARCH(Table1[[#Headers],[17428]], C393)), "Có", "Không")</f>
        <v>Không</v>
      </c>
      <c r="L393" t="str">
        <f>IF(ISNUMBER(SEARCH(Table1[[#Headers],[16573]], C393)), "Có", "Không")</f>
        <v>Có</v>
      </c>
      <c r="M393" t="str">
        <f>IF(ISNUMBER(SEARCH(Table1[[#Headers],[17419]], C393)), "Có", "Không")</f>
        <v>Không</v>
      </c>
      <c r="N393" t="str">
        <f>IF(ISNUMBER(SEARCH(Table1[[#Headers],[17008]], C393)), "Có", "Không")</f>
        <v>Không</v>
      </c>
      <c r="O393" t="str">
        <f>IF(ISNUMBER(SEARCH(Table1[[#Headers],[17280]], C393)), "Có", "Không")</f>
        <v>Không</v>
      </c>
      <c r="P393" t="str">
        <f>IF(ISNUMBER(SEARCH(Table1[[#Headers],[17455]], C393)), "Có", "Không")</f>
        <v>Không</v>
      </c>
      <c r="Q393" t="str">
        <f>IF(ISNUMBER(SEARCH(Table1[[#Headers],[17416]], C393)), "Có", "Không")</f>
        <v>Không</v>
      </c>
      <c r="R393" t="str">
        <f>IF(ISNUMBER(SEARCH(Table1[[#Headers],[11840]], C393)), "Có", "Không")</f>
        <v>Không</v>
      </c>
      <c r="S393" t="str">
        <f>IF(ISNUMBER(SEARCH(Table1[[#Headers],[14369]], C393)), "Có", "Không")</f>
        <v>Không</v>
      </c>
      <c r="T393" t="str">
        <f>IF(ISNUMBER(SEARCH(Table1[[#Headers],[17432]], C393)), "Có", "Không")</f>
        <v>Không</v>
      </c>
      <c r="U393" s="10" t="str">
        <f>IF(ISNUMBER(SEARCH(Table1[[#Headers],[7516]], C393)), "Có", "Không")</f>
        <v>Không</v>
      </c>
    </row>
    <row r="394" spans="1:21" x14ac:dyDescent="0.3">
      <c r="A394" s="2" t="s">
        <v>407</v>
      </c>
      <c r="B394" s="1" t="s">
        <v>44</v>
      </c>
      <c r="C394" s="1" t="s">
        <v>427</v>
      </c>
      <c r="D394" s="1" t="str">
        <f t="shared" si="12"/>
        <v>Không</v>
      </c>
      <c r="E394" s="3" t="str">
        <f t="shared" si="13"/>
        <v>Không</v>
      </c>
      <c r="F394" s="1" t="str">
        <f>IF(ISNUMBER(SEARCH(Table1[[#Headers],[17080]], C394)), "Có", "Không")</f>
        <v>Không</v>
      </c>
      <c r="G394" s="1" t="str">
        <f>IF(ISNUMBER(SEARCH(Table1[[#Headers],[16202]], C394)), "Có", "Không")</f>
        <v>Có</v>
      </c>
      <c r="H394" t="str">
        <f>IF(ISNUMBER(SEARCH(Table1[[#Headers],[17421]], C394)), "Có", "Không")</f>
        <v>Không</v>
      </c>
      <c r="I394" t="str">
        <f>IF(ISNUMBER(SEARCH(Table1[[#Headers],[16336]], C394)), "Có", "Không")</f>
        <v>Không</v>
      </c>
      <c r="J394" t="str">
        <f>IF(ISNUMBER(SEARCH(Table1[[#Headers],[17397]], C394)), "Có", "Không")</f>
        <v>Không</v>
      </c>
      <c r="K394" t="str">
        <f>IF(ISNUMBER(SEARCH(Table1[[#Headers],[17428]], C394)), "Có", "Không")</f>
        <v>Không</v>
      </c>
      <c r="L394" t="str">
        <f>IF(ISNUMBER(SEARCH(Table1[[#Headers],[16573]], C394)), "Có", "Không")</f>
        <v>Có</v>
      </c>
      <c r="M394" t="str">
        <f>IF(ISNUMBER(SEARCH(Table1[[#Headers],[17419]], C394)), "Có", "Không")</f>
        <v>Không</v>
      </c>
      <c r="N394" t="str">
        <f>IF(ISNUMBER(SEARCH(Table1[[#Headers],[17008]], C394)), "Có", "Không")</f>
        <v>Không</v>
      </c>
      <c r="O394" t="str">
        <f>IF(ISNUMBER(SEARCH(Table1[[#Headers],[17280]], C394)), "Có", "Không")</f>
        <v>Không</v>
      </c>
      <c r="P394" t="str">
        <f>IF(ISNUMBER(SEARCH(Table1[[#Headers],[17455]], C394)), "Có", "Không")</f>
        <v>Không</v>
      </c>
      <c r="Q394" t="str">
        <f>IF(ISNUMBER(SEARCH(Table1[[#Headers],[17416]], C394)), "Có", "Không")</f>
        <v>Không</v>
      </c>
      <c r="R394" t="str">
        <f>IF(ISNUMBER(SEARCH(Table1[[#Headers],[11840]], C394)), "Có", "Không")</f>
        <v>Không</v>
      </c>
      <c r="S394" t="str">
        <f>IF(ISNUMBER(SEARCH(Table1[[#Headers],[14369]], C394)), "Có", "Không")</f>
        <v>Không</v>
      </c>
      <c r="T394" t="str">
        <f>IF(ISNUMBER(SEARCH(Table1[[#Headers],[17432]], C394)), "Có", "Không")</f>
        <v>Không</v>
      </c>
      <c r="U394" s="10" t="str">
        <f>IF(ISNUMBER(SEARCH(Table1[[#Headers],[7516]], C394)), "Có", "Không")</f>
        <v>Không</v>
      </c>
    </row>
    <row r="395" spans="1:21" x14ac:dyDescent="0.3">
      <c r="A395" s="2" t="s">
        <v>407</v>
      </c>
      <c r="B395" s="1" t="s">
        <v>46</v>
      </c>
      <c r="C395" s="1" t="s">
        <v>428</v>
      </c>
      <c r="D395" s="1" t="str">
        <f t="shared" si="12"/>
        <v>Không</v>
      </c>
      <c r="E395" s="3" t="str">
        <f t="shared" si="13"/>
        <v>Không</v>
      </c>
      <c r="F395" s="1" t="str">
        <f>IF(ISNUMBER(SEARCH(Table1[[#Headers],[17080]], C395)), "Có", "Không")</f>
        <v>Không</v>
      </c>
      <c r="G395" s="1" t="str">
        <f>IF(ISNUMBER(SEARCH(Table1[[#Headers],[16202]], C395)), "Có", "Không")</f>
        <v>Có</v>
      </c>
      <c r="H395" t="str">
        <f>IF(ISNUMBER(SEARCH(Table1[[#Headers],[17421]], C395)), "Có", "Không")</f>
        <v>Không</v>
      </c>
      <c r="I395" t="str">
        <f>IF(ISNUMBER(SEARCH(Table1[[#Headers],[16336]], C395)), "Có", "Không")</f>
        <v>Không</v>
      </c>
      <c r="J395" t="str">
        <f>IF(ISNUMBER(SEARCH(Table1[[#Headers],[17397]], C395)), "Có", "Không")</f>
        <v>Không</v>
      </c>
      <c r="K395" t="str">
        <f>IF(ISNUMBER(SEARCH(Table1[[#Headers],[17428]], C395)), "Có", "Không")</f>
        <v>Không</v>
      </c>
      <c r="L395" t="str">
        <f>IF(ISNUMBER(SEARCH(Table1[[#Headers],[16573]], C395)), "Có", "Không")</f>
        <v>Có</v>
      </c>
      <c r="M395" t="str">
        <f>IF(ISNUMBER(SEARCH(Table1[[#Headers],[17419]], C395)), "Có", "Không")</f>
        <v>Không</v>
      </c>
      <c r="N395" t="str">
        <f>IF(ISNUMBER(SEARCH(Table1[[#Headers],[17008]], C395)), "Có", "Không")</f>
        <v>Không</v>
      </c>
      <c r="O395" t="str">
        <f>IF(ISNUMBER(SEARCH(Table1[[#Headers],[17280]], C395)), "Có", "Không")</f>
        <v>Không</v>
      </c>
      <c r="P395" t="str">
        <f>IF(ISNUMBER(SEARCH(Table1[[#Headers],[17455]], C395)), "Có", "Không")</f>
        <v>Không</v>
      </c>
      <c r="Q395" t="str">
        <f>IF(ISNUMBER(SEARCH(Table1[[#Headers],[17416]], C395)), "Có", "Không")</f>
        <v>Không</v>
      </c>
      <c r="R395" t="str">
        <f>IF(ISNUMBER(SEARCH(Table1[[#Headers],[11840]], C395)), "Có", "Không")</f>
        <v>Không</v>
      </c>
      <c r="S395" t="str">
        <f>IF(ISNUMBER(SEARCH(Table1[[#Headers],[14369]], C395)), "Có", "Không")</f>
        <v>Không</v>
      </c>
      <c r="T395" t="str">
        <f>IF(ISNUMBER(SEARCH(Table1[[#Headers],[17432]], C395)), "Có", "Không")</f>
        <v>Không</v>
      </c>
      <c r="U395" s="10" t="str">
        <f>IF(ISNUMBER(SEARCH(Table1[[#Headers],[7516]], C395)), "Có", "Không")</f>
        <v>Không</v>
      </c>
    </row>
    <row r="396" spans="1:21" x14ac:dyDescent="0.3">
      <c r="A396" s="2" t="s">
        <v>407</v>
      </c>
      <c r="B396" s="1" t="s">
        <v>49</v>
      </c>
      <c r="C396" s="1">
        <v>16817</v>
      </c>
      <c r="D396" s="1" t="str">
        <f t="shared" si="12"/>
        <v>Không</v>
      </c>
      <c r="E396" s="3" t="str">
        <f t="shared" si="13"/>
        <v>Không</v>
      </c>
      <c r="F396" s="1" t="str">
        <f>IF(ISNUMBER(SEARCH(Table1[[#Headers],[17080]], C396)), "Có", "Không")</f>
        <v>Không</v>
      </c>
      <c r="G396" s="1" t="str">
        <f>IF(ISNUMBER(SEARCH(Table1[[#Headers],[16202]], C396)), "Có", "Không")</f>
        <v>Không</v>
      </c>
      <c r="H396" t="str">
        <f>IF(ISNUMBER(SEARCH(Table1[[#Headers],[17421]], C396)), "Có", "Không")</f>
        <v>Không</v>
      </c>
      <c r="I396" t="str">
        <f>IF(ISNUMBER(SEARCH(Table1[[#Headers],[16336]], C396)), "Có", "Không")</f>
        <v>Không</v>
      </c>
      <c r="J396" t="str">
        <f>IF(ISNUMBER(SEARCH(Table1[[#Headers],[17397]], C396)), "Có", "Không")</f>
        <v>Không</v>
      </c>
      <c r="K396" t="str">
        <f>IF(ISNUMBER(SEARCH(Table1[[#Headers],[17428]], C396)), "Có", "Không")</f>
        <v>Không</v>
      </c>
      <c r="L396" t="str">
        <f>IF(ISNUMBER(SEARCH(Table1[[#Headers],[16573]], C396)), "Có", "Không")</f>
        <v>Không</v>
      </c>
      <c r="M396" t="str">
        <f>IF(ISNUMBER(SEARCH(Table1[[#Headers],[17419]], C396)), "Có", "Không")</f>
        <v>Không</v>
      </c>
      <c r="N396" t="str">
        <f>IF(ISNUMBER(SEARCH(Table1[[#Headers],[17008]], C396)), "Có", "Không")</f>
        <v>Không</v>
      </c>
      <c r="O396" t="str">
        <f>IF(ISNUMBER(SEARCH(Table1[[#Headers],[17280]], C396)), "Có", "Không")</f>
        <v>Không</v>
      </c>
      <c r="P396" t="str">
        <f>IF(ISNUMBER(SEARCH(Table1[[#Headers],[17455]], C396)), "Có", "Không")</f>
        <v>Không</v>
      </c>
      <c r="Q396" t="str">
        <f>IF(ISNUMBER(SEARCH(Table1[[#Headers],[17416]], C396)), "Có", "Không")</f>
        <v>Không</v>
      </c>
      <c r="R396" t="str">
        <f>IF(ISNUMBER(SEARCH(Table1[[#Headers],[11840]], C396)), "Có", "Không")</f>
        <v>Không</v>
      </c>
      <c r="S396" t="str">
        <f>IF(ISNUMBER(SEARCH(Table1[[#Headers],[14369]], C396)), "Có", "Không")</f>
        <v>Không</v>
      </c>
      <c r="T396" t="str">
        <f>IF(ISNUMBER(SEARCH(Table1[[#Headers],[17432]], C396)), "Có", "Không")</f>
        <v>Không</v>
      </c>
      <c r="U396" s="10" t="str">
        <f>IF(ISNUMBER(SEARCH(Table1[[#Headers],[7516]], C396)), "Có", "Không")</f>
        <v>Không</v>
      </c>
    </row>
    <row r="397" spans="1:21" x14ac:dyDescent="0.3">
      <c r="A397" s="2" t="s">
        <v>407</v>
      </c>
      <c r="B397" s="1" t="s">
        <v>52</v>
      </c>
      <c r="C397" s="1">
        <v>16817</v>
      </c>
      <c r="D397" s="1" t="str">
        <f t="shared" si="12"/>
        <v>Không</v>
      </c>
      <c r="E397" s="3" t="str">
        <f t="shared" si="13"/>
        <v>Không</v>
      </c>
      <c r="F397" s="1" t="str">
        <f>IF(ISNUMBER(SEARCH(Table1[[#Headers],[17080]], C397)), "Có", "Không")</f>
        <v>Không</v>
      </c>
      <c r="G397" s="1" t="str">
        <f>IF(ISNUMBER(SEARCH(Table1[[#Headers],[16202]], C397)), "Có", "Không")</f>
        <v>Không</v>
      </c>
      <c r="H397" t="str">
        <f>IF(ISNUMBER(SEARCH(Table1[[#Headers],[17421]], C397)), "Có", "Không")</f>
        <v>Không</v>
      </c>
      <c r="I397" t="str">
        <f>IF(ISNUMBER(SEARCH(Table1[[#Headers],[16336]], C397)), "Có", "Không")</f>
        <v>Không</v>
      </c>
      <c r="J397" t="str">
        <f>IF(ISNUMBER(SEARCH(Table1[[#Headers],[17397]], C397)), "Có", "Không")</f>
        <v>Không</v>
      </c>
      <c r="K397" t="str">
        <f>IF(ISNUMBER(SEARCH(Table1[[#Headers],[17428]], C397)), "Có", "Không")</f>
        <v>Không</v>
      </c>
      <c r="L397" t="str">
        <f>IF(ISNUMBER(SEARCH(Table1[[#Headers],[16573]], C397)), "Có", "Không")</f>
        <v>Không</v>
      </c>
      <c r="M397" t="str">
        <f>IF(ISNUMBER(SEARCH(Table1[[#Headers],[17419]], C397)), "Có", "Không")</f>
        <v>Không</v>
      </c>
      <c r="N397" t="str">
        <f>IF(ISNUMBER(SEARCH(Table1[[#Headers],[17008]], C397)), "Có", "Không")</f>
        <v>Không</v>
      </c>
      <c r="O397" t="str">
        <f>IF(ISNUMBER(SEARCH(Table1[[#Headers],[17280]], C397)), "Có", "Không")</f>
        <v>Không</v>
      </c>
      <c r="P397" t="str">
        <f>IF(ISNUMBER(SEARCH(Table1[[#Headers],[17455]], C397)), "Có", "Không")</f>
        <v>Không</v>
      </c>
      <c r="Q397" t="str">
        <f>IF(ISNUMBER(SEARCH(Table1[[#Headers],[17416]], C397)), "Có", "Không")</f>
        <v>Không</v>
      </c>
      <c r="R397" t="str">
        <f>IF(ISNUMBER(SEARCH(Table1[[#Headers],[11840]], C397)), "Có", "Không")</f>
        <v>Không</v>
      </c>
      <c r="S397" t="str">
        <f>IF(ISNUMBER(SEARCH(Table1[[#Headers],[14369]], C397)), "Có", "Không")</f>
        <v>Không</v>
      </c>
      <c r="T397" t="str">
        <f>IF(ISNUMBER(SEARCH(Table1[[#Headers],[17432]], C397)), "Có", "Không")</f>
        <v>Không</v>
      </c>
      <c r="U397" s="10" t="str">
        <f>IF(ISNUMBER(SEARCH(Table1[[#Headers],[7516]], C397)), "Có", "Không")</f>
        <v>Không</v>
      </c>
    </row>
    <row r="398" spans="1:21" x14ac:dyDescent="0.3">
      <c r="A398" s="2" t="s">
        <v>407</v>
      </c>
      <c r="B398" s="1" t="s">
        <v>54</v>
      </c>
      <c r="C398" s="1">
        <v>16817</v>
      </c>
      <c r="D398" s="1" t="str">
        <f t="shared" si="12"/>
        <v>Không</v>
      </c>
      <c r="E398" s="3" t="str">
        <f t="shared" si="13"/>
        <v>Không</v>
      </c>
      <c r="F398" s="1" t="str">
        <f>IF(ISNUMBER(SEARCH(Table1[[#Headers],[17080]], C398)), "Có", "Không")</f>
        <v>Không</v>
      </c>
      <c r="G398" s="1" t="str">
        <f>IF(ISNUMBER(SEARCH(Table1[[#Headers],[16202]], C398)), "Có", "Không")</f>
        <v>Không</v>
      </c>
      <c r="H398" t="str">
        <f>IF(ISNUMBER(SEARCH(Table1[[#Headers],[17421]], C398)), "Có", "Không")</f>
        <v>Không</v>
      </c>
      <c r="I398" t="str">
        <f>IF(ISNUMBER(SEARCH(Table1[[#Headers],[16336]], C398)), "Có", "Không")</f>
        <v>Không</v>
      </c>
      <c r="J398" t="str">
        <f>IF(ISNUMBER(SEARCH(Table1[[#Headers],[17397]], C398)), "Có", "Không")</f>
        <v>Không</v>
      </c>
      <c r="K398" t="str">
        <f>IF(ISNUMBER(SEARCH(Table1[[#Headers],[17428]], C398)), "Có", "Không")</f>
        <v>Không</v>
      </c>
      <c r="L398" t="str">
        <f>IF(ISNUMBER(SEARCH(Table1[[#Headers],[16573]], C398)), "Có", "Không")</f>
        <v>Không</v>
      </c>
      <c r="M398" t="str">
        <f>IF(ISNUMBER(SEARCH(Table1[[#Headers],[17419]], C398)), "Có", "Không")</f>
        <v>Không</v>
      </c>
      <c r="N398" t="str">
        <f>IF(ISNUMBER(SEARCH(Table1[[#Headers],[17008]], C398)), "Có", "Không")</f>
        <v>Không</v>
      </c>
      <c r="O398" t="str">
        <f>IF(ISNUMBER(SEARCH(Table1[[#Headers],[17280]], C398)), "Có", "Không")</f>
        <v>Không</v>
      </c>
      <c r="P398" t="str">
        <f>IF(ISNUMBER(SEARCH(Table1[[#Headers],[17455]], C398)), "Có", "Không")</f>
        <v>Không</v>
      </c>
      <c r="Q398" t="str">
        <f>IF(ISNUMBER(SEARCH(Table1[[#Headers],[17416]], C398)), "Có", "Không")</f>
        <v>Không</v>
      </c>
      <c r="R398" t="str">
        <f>IF(ISNUMBER(SEARCH(Table1[[#Headers],[11840]], C398)), "Có", "Không")</f>
        <v>Không</v>
      </c>
      <c r="S398" t="str">
        <f>IF(ISNUMBER(SEARCH(Table1[[#Headers],[14369]], C398)), "Có", "Không")</f>
        <v>Không</v>
      </c>
      <c r="T398" t="str">
        <f>IF(ISNUMBER(SEARCH(Table1[[#Headers],[17432]], C398)), "Có", "Không")</f>
        <v>Không</v>
      </c>
      <c r="U398" s="10" t="str">
        <f>IF(ISNUMBER(SEARCH(Table1[[#Headers],[7516]], C398)), "Có", "Không")</f>
        <v>Không</v>
      </c>
    </row>
    <row r="399" spans="1:21" x14ac:dyDescent="0.3">
      <c r="A399" s="2" t="s">
        <v>407</v>
      </c>
      <c r="B399" s="1" t="s">
        <v>137</v>
      </c>
      <c r="C399" s="1">
        <v>6641</v>
      </c>
      <c r="D399" s="1" t="str">
        <f t="shared" si="12"/>
        <v>Không</v>
      </c>
      <c r="E399" s="3" t="str">
        <f t="shared" si="13"/>
        <v>Không</v>
      </c>
      <c r="F399" s="1" t="str">
        <f>IF(ISNUMBER(SEARCH(Table1[[#Headers],[17080]], C399)), "Có", "Không")</f>
        <v>Không</v>
      </c>
      <c r="G399" s="1" t="str">
        <f>IF(ISNUMBER(SEARCH(Table1[[#Headers],[16202]], C399)), "Có", "Không")</f>
        <v>Không</v>
      </c>
      <c r="H399" t="str">
        <f>IF(ISNUMBER(SEARCH(Table1[[#Headers],[17421]], C399)), "Có", "Không")</f>
        <v>Không</v>
      </c>
      <c r="I399" t="str">
        <f>IF(ISNUMBER(SEARCH(Table1[[#Headers],[16336]], C399)), "Có", "Không")</f>
        <v>Không</v>
      </c>
      <c r="J399" t="str">
        <f>IF(ISNUMBER(SEARCH(Table1[[#Headers],[17397]], C399)), "Có", "Không")</f>
        <v>Không</v>
      </c>
      <c r="K399" t="str">
        <f>IF(ISNUMBER(SEARCH(Table1[[#Headers],[17428]], C399)), "Có", "Không")</f>
        <v>Không</v>
      </c>
      <c r="L399" t="str">
        <f>IF(ISNUMBER(SEARCH(Table1[[#Headers],[16573]], C399)), "Có", "Không")</f>
        <v>Không</v>
      </c>
      <c r="M399" t="str">
        <f>IF(ISNUMBER(SEARCH(Table1[[#Headers],[17419]], C399)), "Có", "Không")</f>
        <v>Không</v>
      </c>
      <c r="N399" t="str">
        <f>IF(ISNUMBER(SEARCH(Table1[[#Headers],[17008]], C399)), "Có", "Không")</f>
        <v>Không</v>
      </c>
      <c r="O399" t="str">
        <f>IF(ISNUMBER(SEARCH(Table1[[#Headers],[17280]], C399)), "Có", "Không")</f>
        <v>Không</v>
      </c>
      <c r="P399" t="str">
        <f>IF(ISNUMBER(SEARCH(Table1[[#Headers],[17455]], C399)), "Có", "Không")</f>
        <v>Không</v>
      </c>
      <c r="Q399" t="str">
        <f>IF(ISNUMBER(SEARCH(Table1[[#Headers],[17416]], C399)), "Có", "Không")</f>
        <v>Không</v>
      </c>
      <c r="R399" t="str">
        <f>IF(ISNUMBER(SEARCH(Table1[[#Headers],[11840]], C399)), "Có", "Không")</f>
        <v>Không</v>
      </c>
      <c r="S399" t="str">
        <f>IF(ISNUMBER(SEARCH(Table1[[#Headers],[14369]], C399)), "Có", "Không")</f>
        <v>Không</v>
      </c>
      <c r="T399" t="str">
        <f>IF(ISNUMBER(SEARCH(Table1[[#Headers],[17432]], C399)), "Có", "Không")</f>
        <v>Không</v>
      </c>
      <c r="U399" s="10" t="str">
        <f>IF(ISNUMBER(SEARCH(Table1[[#Headers],[7516]], C399)), "Có", "Không")</f>
        <v>Không</v>
      </c>
    </row>
    <row r="400" spans="1:21" x14ac:dyDescent="0.3">
      <c r="A400" s="2" t="s">
        <v>407</v>
      </c>
      <c r="B400" s="1" t="s">
        <v>57</v>
      </c>
      <c r="C400" s="1">
        <v>16817</v>
      </c>
      <c r="D400" s="1" t="str">
        <f t="shared" si="12"/>
        <v>Không</v>
      </c>
      <c r="E400" s="3" t="str">
        <f t="shared" si="13"/>
        <v>Không</v>
      </c>
      <c r="F400" s="1" t="str">
        <f>IF(ISNUMBER(SEARCH(Table1[[#Headers],[17080]], C400)), "Có", "Không")</f>
        <v>Không</v>
      </c>
      <c r="G400" s="1" t="str">
        <f>IF(ISNUMBER(SEARCH(Table1[[#Headers],[16202]], C400)), "Có", "Không")</f>
        <v>Không</v>
      </c>
      <c r="H400" t="str">
        <f>IF(ISNUMBER(SEARCH(Table1[[#Headers],[17421]], C400)), "Có", "Không")</f>
        <v>Không</v>
      </c>
      <c r="I400" t="str">
        <f>IF(ISNUMBER(SEARCH(Table1[[#Headers],[16336]], C400)), "Có", "Không")</f>
        <v>Không</v>
      </c>
      <c r="J400" t="str">
        <f>IF(ISNUMBER(SEARCH(Table1[[#Headers],[17397]], C400)), "Có", "Không")</f>
        <v>Không</v>
      </c>
      <c r="K400" t="str">
        <f>IF(ISNUMBER(SEARCH(Table1[[#Headers],[17428]], C400)), "Có", "Không")</f>
        <v>Không</v>
      </c>
      <c r="L400" t="str">
        <f>IF(ISNUMBER(SEARCH(Table1[[#Headers],[16573]], C400)), "Có", "Không")</f>
        <v>Không</v>
      </c>
      <c r="M400" t="str">
        <f>IF(ISNUMBER(SEARCH(Table1[[#Headers],[17419]], C400)), "Có", "Không")</f>
        <v>Không</v>
      </c>
      <c r="N400" t="str">
        <f>IF(ISNUMBER(SEARCH(Table1[[#Headers],[17008]], C400)), "Có", "Không")</f>
        <v>Không</v>
      </c>
      <c r="O400" t="str">
        <f>IF(ISNUMBER(SEARCH(Table1[[#Headers],[17280]], C400)), "Có", "Không")</f>
        <v>Không</v>
      </c>
      <c r="P400" t="str">
        <f>IF(ISNUMBER(SEARCH(Table1[[#Headers],[17455]], C400)), "Có", "Không")</f>
        <v>Không</v>
      </c>
      <c r="Q400" t="str">
        <f>IF(ISNUMBER(SEARCH(Table1[[#Headers],[17416]], C400)), "Có", "Không")</f>
        <v>Không</v>
      </c>
      <c r="R400" t="str">
        <f>IF(ISNUMBER(SEARCH(Table1[[#Headers],[11840]], C400)), "Có", "Không")</f>
        <v>Không</v>
      </c>
      <c r="S400" t="str">
        <f>IF(ISNUMBER(SEARCH(Table1[[#Headers],[14369]], C400)), "Có", "Không")</f>
        <v>Không</v>
      </c>
      <c r="T400" t="str">
        <f>IF(ISNUMBER(SEARCH(Table1[[#Headers],[17432]], C400)), "Có", "Không")</f>
        <v>Không</v>
      </c>
      <c r="U400" s="10" t="str">
        <f>IF(ISNUMBER(SEARCH(Table1[[#Headers],[7516]], C400)), "Có", "Không")</f>
        <v>Không</v>
      </c>
    </row>
    <row r="401" spans="1:21" x14ac:dyDescent="0.3">
      <c r="A401" s="2" t="s">
        <v>407</v>
      </c>
      <c r="B401" s="1" t="s">
        <v>59</v>
      </c>
      <c r="C401" s="1">
        <v>16817</v>
      </c>
      <c r="D401" s="1" t="str">
        <f t="shared" si="12"/>
        <v>Không</v>
      </c>
      <c r="E401" s="3" t="str">
        <f t="shared" si="13"/>
        <v>Không</v>
      </c>
      <c r="F401" s="1" t="str">
        <f>IF(ISNUMBER(SEARCH(Table1[[#Headers],[17080]], C401)), "Có", "Không")</f>
        <v>Không</v>
      </c>
      <c r="G401" s="1" t="str">
        <f>IF(ISNUMBER(SEARCH(Table1[[#Headers],[16202]], C401)), "Có", "Không")</f>
        <v>Không</v>
      </c>
      <c r="H401" t="str">
        <f>IF(ISNUMBER(SEARCH(Table1[[#Headers],[17421]], C401)), "Có", "Không")</f>
        <v>Không</v>
      </c>
      <c r="I401" t="str">
        <f>IF(ISNUMBER(SEARCH(Table1[[#Headers],[16336]], C401)), "Có", "Không")</f>
        <v>Không</v>
      </c>
      <c r="J401" t="str">
        <f>IF(ISNUMBER(SEARCH(Table1[[#Headers],[17397]], C401)), "Có", "Không")</f>
        <v>Không</v>
      </c>
      <c r="K401" t="str">
        <f>IF(ISNUMBER(SEARCH(Table1[[#Headers],[17428]], C401)), "Có", "Không")</f>
        <v>Không</v>
      </c>
      <c r="L401" t="str">
        <f>IF(ISNUMBER(SEARCH(Table1[[#Headers],[16573]], C401)), "Có", "Không")</f>
        <v>Không</v>
      </c>
      <c r="M401" t="str">
        <f>IF(ISNUMBER(SEARCH(Table1[[#Headers],[17419]], C401)), "Có", "Không")</f>
        <v>Không</v>
      </c>
      <c r="N401" t="str">
        <f>IF(ISNUMBER(SEARCH(Table1[[#Headers],[17008]], C401)), "Có", "Không")</f>
        <v>Không</v>
      </c>
      <c r="O401" t="str">
        <f>IF(ISNUMBER(SEARCH(Table1[[#Headers],[17280]], C401)), "Có", "Không")</f>
        <v>Không</v>
      </c>
      <c r="P401" t="str">
        <f>IF(ISNUMBER(SEARCH(Table1[[#Headers],[17455]], C401)), "Có", "Không")</f>
        <v>Không</v>
      </c>
      <c r="Q401" t="str">
        <f>IF(ISNUMBER(SEARCH(Table1[[#Headers],[17416]], C401)), "Có", "Không")</f>
        <v>Không</v>
      </c>
      <c r="R401" t="str">
        <f>IF(ISNUMBER(SEARCH(Table1[[#Headers],[11840]], C401)), "Có", "Không")</f>
        <v>Không</v>
      </c>
      <c r="S401" t="str">
        <f>IF(ISNUMBER(SEARCH(Table1[[#Headers],[14369]], C401)), "Có", "Không")</f>
        <v>Không</v>
      </c>
      <c r="T401" t="str">
        <f>IF(ISNUMBER(SEARCH(Table1[[#Headers],[17432]], C401)), "Có", "Không")</f>
        <v>Không</v>
      </c>
      <c r="U401" s="10" t="str">
        <f>IF(ISNUMBER(SEARCH(Table1[[#Headers],[7516]], C401)), "Có", "Không")</f>
        <v>Không</v>
      </c>
    </row>
    <row r="402" spans="1:21" x14ac:dyDescent="0.3">
      <c r="A402" s="2" t="s">
        <v>407</v>
      </c>
      <c r="B402" s="1" t="s">
        <v>60</v>
      </c>
      <c r="C402" s="1" t="s">
        <v>429</v>
      </c>
      <c r="D402" s="1" t="str">
        <f t="shared" si="12"/>
        <v>Không</v>
      </c>
      <c r="E402" s="3" t="str">
        <f t="shared" si="13"/>
        <v>Không</v>
      </c>
      <c r="F402" s="1" t="str">
        <f>IF(ISNUMBER(SEARCH(Table1[[#Headers],[17080]], C402)), "Có", "Không")</f>
        <v>Không</v>
      </c>
      <c r="G402" s="1" t="str">
        <f>IF(ISNUMBER(SEARCH(Table1[[#Headers],[16202]], C402)), "Có", "Không")</f>
        <v>Không</v>
      </c>
      <c r="H402" t="str">
        <f>IF(ISNUMBER(SEARCH(Table1[[#Headers],[17421]], C402)), "Có", "Không")</f>
        <v>Không</v>
      </c>
      <c r="I402" t="str">
        <f>IF(ISNUMBER(SEARCH(Table1[[#Headers],[16336]], C402)), "Có", "Không")</f>
        <v>Không</v>
      </c>
      <c r="J402" t="str">
        <f>IF(ISNUMBER(SEARCH(Table1[[#Headers],[17397]], C402)), "Có", "Không")</f>
        <v>Không</v>
      </c>
      <c r="K402" t="str">
        <f>IF(ISNUMBER(SEARCH(Table1[[#Headers],[17428]], C402)), "Có", "Không")</f>
        <v>Không</v>
      </c>
      <c r="L402" t="str">
        <f>IF(ISNUMBER(SEARCH(Table1[[#Headers],[16573]], C402)), "Có", "Không")</f>
        <v>Không</v>
      </c>
      <c r="M402" t="str">
        <f>IF(ISNUMBER(SEARCH(Table1[[#Headers],[17419]], C402)), "Có", "Không")</f>
        <v>Không</v>
      </c>
      <c r="N402" t="str">
        <f>IF(ISNUMBER(SEARCH(Table1[[#Headers],[17008]], C402)), "Có", "Không")</f>
        <v>Không</v>
      </c>
      <c r="O402" t="str">
        <f>IF(ISNUMBER(SEARCH(Table1[[#Headers],[17280]], C402)), "Có", "Không")</f>
        <v>Không</v>
      </c>
      <c r="P402" t="str">
        <f>IF(ISNUMBER(SEARCH(Table1[[#Headers],[17455]], C402)), "Có", "Không")</f>
        <v>Không</v>
      </c>
      <c r="Q402" t="str">
        <f>IF(ISNUMBER(SEARCH(Table1[[#Headers],[17416]], C402)), "Có", "Không")</f>
        <v>Không</v>
      </c>
      <c r="R402" t="str">
        <f>IF(ISNUMBER(SEARCH(Table1[[#Headers],[11840]], C402)), "Có", "Không")</f>
        <v>Không</v>
      </c>
      <c r="S402" t="str">
        <f>IF(ISNUMBER(SEARCH(Table1[[#Headers],[14369]], C402)), "Có", "Không")</f>
        <v>Không</v>
      </c>
      <c r="T402" t="str">
        <f>IF(ISNUMBER(SEARCH(Table1[[#Headers],[17432]], C402)), "Có", "Không")</f>
        <v>Không</v>
      </c>
      <c r="U402" s="10" t="str">
        <f>IF(ISNUMBER(SEARCH(Table1[[#Headers],[7516]], C402)), "Có", "Không")</f>
        <v>Không</v>
      </c>
    </row>
    <row r="403" spans="1:21" x14ac:dyDescent="0.3">
      <c r="A403" s="2" t="s">
        <v>407</v>
      </c>
      <c r="B403" s="1" t="s">
        <v>62</v>
      </c>
      <c r="C403" s="1" t="s">
        <v>430</v>
      </c>
      <c r="D403" s="1" t="str">
        <f t="shared" si="12"/>
        <v>Có</v>
      </c>
      <c r="E403" s="3" t="str">
        <f t="shared" si="13"/>
        <v>Không</v>
      </c>
      <c r="F403" s="1" t="str">
        <f>IF(ISNUMBER(SEARCH(Table1[[#Headers],[17080]], C403)), "Có", "Không")</f>
        <v>Có</v>
      </c>
      <c r="G403" s="1" t="str">
        <f>IF(ISNUMBER(SEARCH(Table1[[#Headers],[16202]], C403)), "Có", "Không")</f>
        <v>Có</v>
      </c>
      <c r="H403" t="str">
        <f>IF(ISNUMBER(SEARCH(Table1[[#Headers],[17421]], C403)), "Có", "Không")</f>
        <v>Không</v>
      </c>
      <c r="I403" t="str">
        <f>IF(ISNUMBER(SEARCH(Table1[[#Headers],[16336]], C403)), "Có", "Không")</f>
        <v>Không</v>
      </c>
      <c r="J403" t="str">
        <f>IF(ISNUMBER(SEARCH(Table1[[#Headers],[17397]], C403)), "Có", "Không")</f>
        <v>Không</v>
      </c>
      <c r="K403" t="str">
        <f>IF(ISNUMBER(SEARCH(Table1[[#Headers],[17428]], C403)), "Có", "Không")</f>
        <v>Không</v>
      </c>
      <c r="L403" t="str">
        <f>IF(ISNUMBER(SEARCH(Table1[[#Headers],[16573]], C403)), "Có", "Không")</f>
        <v>Có</v>
      </c>
      <c r="M403" t="str">
        <f>IF(ISNUMBER(SEARCH(Table1[[#Headers],[17419]], C403)), "Có", "Không")</f>
        <v>Không</v>
      </c>
      <c r="N403" t="str">
        <f>IF(ISNUMBER(SEARCH(Table1[[#Headers],[17008]], C403)), "Có", "Không")</f>
        <v>Không</v>
      </c>
      <c r="O403" t="str">
        <f>IF(ISNUMBER(SEARCH(Table1[[#Headers],[17280]], C403)), "Có", "Không")</f>
        <v>Không</v>
      </c>
      <c r="P403" t="str">
        <f>IF(ISNUMBER(SEARCH(Table1[[#Headers],[17455]], C403)), "Có", "Không")</f>
        <v>Không</v>
      </c>
      <c r="Q403" t="str">
        <f>IF(ISNUMBER(SEARCH(Table1[[#Headers],[17416]], C403)), "Có", "Không")</f>
        <v>Không</v>
      </c>
      <c r="R403" t="str">
        <f>IF(ISNUMBER(SEARCH(Table1[[#Headers],[11840]], C403)), "Có", "Không")</f>
        <v>Không</v>
      </c>
      <c r="S403" t="str">
        <f>IF(ISNUMBER(SEARCH(Table1[[#Headers],[14369]], C403)), "Có", "Không")</f>
        <v>Không</v>
      </c>
      <c r="T403" t="str">
        <f>IF(ISNUMBER(SEARCH(Table1[[#Headers],[17432]], C403)), "Có", "Không")</f>
        <v>Không</v>
      </c>
      <c r="U403" s="10" t="str">
        <f>IF(ISNUMBER(SEARCH(Table1[[#Headers],[7516]], C403)), "Có", "Không")</f>
        <v>Không</v>
      </c>
    </row>
    <row r="404" spans="1:21" x14ac:dyDescent="0.3">
      <c r="A404" s="2" t="s">
        <v>407</v>
      </c>
      <c r="B404" s="1" t="s">
        <v>64</v>
      </c>
      <c r="C404" s="1" t="s">
        <v>431</v>
      </c>
      <c r="D404" s="1" t="str">
        <f t="shared" si="12"/>
        <v>Có</v>
      </c>
      <c r="E404" s="3" t="str">
        <f t="shared" si="13"/>
        <v>Không</v>
      </c>
      <c r="F404" s="1" t="str">
        <f>IF(ISNUMBER(SEARCH(Table1[[#Headers],[17080]], C404)), "Có", "Không")</f>
        <v>Có</v>
      </c>
      <c r="G404" s="1" t="str">
        <f>IF(ISNUMBER(SEARCH(Table1[[#Headers],[16202]], C404)), "Có", "Không")</f>
        <v>Có</v>
      </c>
      <c r="H404" t="str">
        <f>IF(ISNUMBER(SEARCH(Table1[[#Headers],[17421]], C404)), "Có", "Không")</f>
        <v>Không</v>
      </c>
      <c r="I404" t="str">
        <f>IF(ISNUMBER(SEARCH(Table1[[#Headers],[16336]], C404)), "Có", "Không")</f>
        <v>Không</v>
      </c>
      <c r="J404" t="str">
        <f>IF(ISNUMBER(SEARCH(Table1[[#Headers],[17397]], C404)), "Có", "Không")</f>
        <v>Không</v>
      </c>
      <c r="K404" t="str">
        <f>IF(ISNUMBER(SEARCH(Table1[[#Headers],[17428]], C404)), "Có", "Không")</f>
        <v>Không</v>
      </c>
      <c r="L404" t="str">
        <f>IF(ISNUMBER(SEARCH(Table1[[#Headers],[16573]], C404)), "Có", "Không")</f>
        <v>Có</v>
      </c>
      <c r="M404" t="str">
        <f>IF(ISNUMBER(SEARCH(Table1[[#Headers],[17419]], C404)), "Có", "Không")</f>
        <v>Không</v>
      </c>
      <c r="N404" t="str">
        <f>IF(ISNUMBER(SEARCH(Table1[[#Headers],[17008]], C404)), "Có", "Không")</f>
        <v>Không</v>
      </c>
      <c r="O404" t="str">
        <f>IF(ISNUMBER(SEARCH(Table1[[#Headers],[17280]], C404)), "Có", "Không")</f>
        <v>Không</v>
      </c>
      <c r="P404" t="str">
        <f>IF(ISNUMBER(SEARCH(Table1[[#Headers],[17455]], C404)), "Có", "Không")</f>
        <v>Không</v>
      </c>
      <c r="Q404" t="str">
        <f>IF(ISNUMBER(SEARCH(Table1[[#Headers],[17416]], C404)), "Có", "Không")</f>
        <v>Không</v>
      </c>
      <c r="R404" t="str">
        <f>IF(ISNUMBER(SEARCH(Table1[[#Headers],[11840]], C404)), "Có", "Không")</f>
        <v>Không</v>
      </c>
      <c r="S404" t="str">
        <f>IF(ISNUMBER(SEARCH(Table1[[#Headers],[14369]], C404)), "Có", "Không")</f>
        <v>Không</v>
      </c>
      <c r="T404" t="str">
        <f>IF(ISNUMBER(SEARCH(Table1[[#Headers],[17432]], C404)), "Có", "Không")</f>
        <v>Không</v>
      </c>
      <c r="U404" s="10" t="str">
        <f>IF(ISNUMBER(SEARCH(Table1[[#Headers],[7516]], C404)), "Có", "Không")</f>
        <v>Không</v>
      </c>
    </row>
    <row r="405" spans="1:21" x14ac:dyDescent="0.3">
      <c r="A405" s="2" t="s">
        <v>407</v>
      </c>
      <c r="B405" s="1" t="s">
        <v>66</v>
      </c>
      <c r="C405" s="1" t="s">
        <v>432</v>
      </c>
      <c r="D405" s="1" t="str">
        <f t="shared" si="12"/>
        <v>Không</v>
      </c>
      <c r="E405" s="3" t="str">
        <f t="shared" si="13"/>
        <v>Không</v>
      </c>
      <c r="F405" s="1" t="str">
        <f>IF(ISNUMBER(SEARCH(Table1[[#Headers],[17080]], C405)), "Có", "Không")</f>
        <v>Không</v>
      </c>
      <c r="G405" s="1" t="str">
        <f>IF(ISNUMBER(SEARCH(Table1[[#Headers],[16202]], C405)), "Có", "Không")</f>
        <v>Có</v>
      </c>
      <c r="H405" t="str">
        <f>IF(ISNUMBER(SEARCH(Table1[[#Headers],[17421]], C405)), "Có", "Không")</f>
        <v>Không</v>
      </c>
      <c r="I405" t="str">
        <f>IF(ISNUMBER(SEARCH(Table1[[#Headers],[16336]], C405)), "Có", "Không")</f>
        <v>Không</v>
      </c>
      <c r="J405" t="str">
        <f>IF(ISNUMBER(SEARCH(Table1[[#Headers],[17397]], C405)), "Có", "Không")</f>
        <v>Không</v>
      </c>
      <c r="K405" t="str">
        <f>IF(ISNUMBER(SEARCH(Table1[[#Headers],[17428]], C405)), "Có", "Không")</f>
        <v>Không</v>
      </c>
      <c r="L405" t="str">
        <f>IF(ISNUMBER(SEARCH(Table1[[#Headers],[16573]], C405)), "Có", "Không")</f>
        <v>Không</v>
      </c>
      <c r="M405" t="str">
        <f>IF(ISNUMBER(SEARCH(Table1[[#Headers],[17419]], C405)), "Có", "Không")</f>
        <v>Không</v>
      </c>
      <c r="N405" t="str">
        <f>IF(ISNUMBER(SEARCH(Table1[[#Headers],[17008]], C405)), "Có", "Không")</f>
        <v>Không</v>
      </c>
      <c r="O405" t="str">
        <f>IF(ISNUMBER(SEARCH(Table1[[#Headers],[17280]], C405)), "Có", "Không")</f>
        <v>Không</v>
      </c>
      <c r="P405" t="str">
        <f>IF(ISNUMBER(SEARCH(Table1[[#Headers],[17455]], C405)), "Có", "Không")</f>
        <v>Không</v>
      </c>
      <c r="Q405" t="str">
        <f>IF(ISNUMBER(SEARCH(Table1[[#Headers],[17416]], C405)), "Có", "Không")</f>
        <v>Không</v>
      </c>
      <c r="R405" t="str">
        <f>IF(ISNUMBER(SEARCH(Table1[[#Headers],[11840]], C405)), "Có", "Không")</f>
        <v>Không</v>
      </c>
      <c r="S405" t="str">
        <f>IF(ISNUMBER(SEARCH(Table1[[#Headers],[14369]], C405)), "Có", "Không")</f>
        <v>Không</v>
      </c>
      <c r="T405" t="str">
        <f>IF(ISNUMBER(SEARCH(Table1[[#Headers],[17432]], C405)), "Có", "Không")</f>
        <v>Không</v>
      </c>
      <c r="U405" s="10" t="str">
        <f>IF(ISNUMBER(SEARCH(Table1[[#Headers],[7516]], C405)), "Có", "Không")</f>
        <v>Không</v>
      </c>
    </row>
    <row r="406" spans="1:21" x14ac:dyDescent="0.3">
      <c r="A406" s="2" t="s">
        <v>407</v>
      </c>
      <c r="B406" s="1" t="s">
        <v>68</v>
      </c>
      <c r="C406" s="1" t="s">
        <v>433</v>
      </c>
      <c r="D406" s="1" t="str">
        <f t="shared" si="12"/>
        <v>Không</v>
      </c>
      <c r="E406" s="3" t="str">
        <f t="shared" si="13"/>
        <v>Không</v>
      </c>
      <c r="F406" s="1" t="str">
        <f>IF(ISNUMBER(SEARCH(Table1[[#Headers],[17080]], C406)), "Có", "Không")</f>
        <v>Không</v>
      </c>
      <c r="G406" s="1" t="str">
        <f>IF(ISNUMBER(SEARCH(Table1[[#Headers],[16202]], C406)), "Có", "Không")</f>
        <v>Có</v>
      </c>
      <c r="H406" t="str">
        <f>IF(ISNUMBER(SEARCH(Table1[[#Headers],[17421]], C406)), "Có", "Không")</f>
        <v>Không</v>
      </c>
      <c r="I406" t="str">
        <f>IF(ISNUMBER(SEARCH(Table1[[#Headers],[16336]], C406)), "Có", "Không")</f>
        <v>Không</v>
      </c>
      <c r="J406" t="str">
        <f>IF(ISNUMBER(SEARCH(Table1[[#Headers],[17397]], C406)), "Có", "Không")</f>
        <v>Không</v>
      </c>
      <c r="K406" t="str">
        <f>IF(ISNUMBER(SEARCH(Table1[[#Headers],[17428]], C406)), "Có", "Không")</f>
        <v>Không</v>
      </c>
      <c r="L406" t="str">
        <f>IF(ISNUMBER(SEARCH(Table1[[#Headers],[16573]], C406)), "Có", "Không")</f>
        <v>Không</v>
      </c>
      <c r="M406" t="str">
        <f>IF(ISNUMBER(SEARCH(Table1[[#Headers],[17419]], C406)), "Có", "Không")</f>
        <v>Không</v>
      </c>
      <c r="N406" t="str">
        <f>IF(ISNUMBER(SEARCH(Table1[[#Headers],[17008]], C406)), "Có", "Không")</f>
        <v>Không</v>
      </c>
      <c r="O406" t="str">
        <f>IF(ISNUMBER(SEARCH(Table1[[#Headers],[17280]], C406)), "Có", "Không")</f>
        <v>Không</v>
      </c>
      <c r="P406" t="str">
        <f>IF(ISNUMBER(SEARCH(Table1[[#Headers],[17455]], C406)), "Có", "Không")</f>
        <v>Không</v>
      </c>
      <c r="Q406" t="str">
        <f>IF(ISNUMBER(SEARCH(Table1[[#Headers],[17416]], C406)), "Có", "Không")</f>
        <v>Không</v>
      </c>
      <c r="R406" t="str">
        <f>IF(ISNUMBER(SEARCH(Table1[[#Headers],[11840]], C406)), "Có", "Không")</f>
        <v>Không</v>
      </c>
      <c r="S406" t="str">
        <f>IF(ISNUMBER(SEARCH(Table1[[#Headers],[14369]], C406)), "Có", "Không")</f>
        <v>Không</v>
      </c>
      <c r="T406" t="str">
        <f>IF(ISNUMBER(SEARCH(Table1[[#Headers],[17432]], C406)), "Có", "Không")</f>
        <v>Không</v>
      </c>
      <c r="U406" s="10" t="str">
        <f>IF(ISNUMBER(SEARCH(Table1[[#Headers],[7516]], C406)), "Có", "Không")</f>
        <v>Không</v>
      </c>
    </row>
    <row r="407" spans="1:21" x14ac:dyDescent="0.3">
      <c r="A407" s="2" t="s">
        <v>407</v>
      </c>
      <c r="B407" s="1" t="s">
        <v>70</v>
      </c>
      <c r="C407" s="1" t="s">
        <v>434</v>
      </c>
      <c r="D407" s="1" t="str">
        <f t="shared" si="12"/>
        <v>Không</v>
      </c>
      <c r="E407" s="3" t="str">
        <f t="shared" si="13"/>
        <v>Không</v>
      </c>
      <c r="F407" s="1" t="str">
        <f>IF(ISNUMBER(SEARCH(Table1[[#Headers],[17080]], C407)), "Có", "Không")</f>
        <v>Không</v>
      </c>
      <c r="G407" s="1" t="str">
        <f>IF(ISNUMBER(SEARCH(Table1[[#Headers],[16202]], C407)), "Có", "Không")</f>
        <v>Có</v>
      </c>
      <c r="H407" t="str">
        <f>IF(ISNUMBER(SEARCH(Table1[[#Headers],[17421]], C407)), "Có", "Không")</f>
        <v>Không</v>
      </c>
      <c r="I407" t="str">
        <f>IF(ISNUMBER(SEARCH(Table1[[#Headers],[16336]], C407)), "Có", "Không")</f>
        <v>Không</v>
      </c>
      <c r="J407" t="str">
        <f>IF(ISNUMBER(SEARCH(Table1[[#Headers],[17397]], C407)), "Có", "Không")</f>
        <v>Không</v>
      </c>
      <c r="K407" t="str">
        <f>IF(ISNUMBER(SEARCH(Table1[[#Headers],[17428]], C407)), "Có", "Không")</f>
        <v>Không</v>
      </c>
      <c r="L407" t="str">
        <f>IF(ISNUMBER(SEARCH(Table1[[#Headers],[16573]], C407)), "Có", "Không")</f>
        <v>Không</v>
      </c>
      <c r="M407" t="str">
        <f>IF(ISNUMBER(SEARCH(Table1[[#Headers],[17419]], C407)), "Có", "Không")</f>
        <v>Không</v>
      </c>
      <c r="N407" t="str">
        <f>IF(ISNUMBER(SEARCH(Table1[[#Headers],[17008]], C407)), "Có", "Không")</f>
        <v>Không</v>
      </c>
      <c r="O407" t="str">
        <f>IF(ISNUMBER(SEARCH(Table1[[#Headers],[17280]], C407)), "Có", "Không")</f>
        <v>Không</v>
      </c>
      <c r="P407" t="str">
        <f>IF(ISNUMBER(SEARCH(Table1[[#Headers],[17455]], C407)), "Có", "Không")</f>
        <v>Không</v>
      </c>
      <c r="Q407" t="str">
        <f>IF(ISNUMBER(SEARCH(Table1[[#Headers],[17416]], C407)), "Có", "Không")</f>
        <v>Không</v>
      </c>
      <c r="R407" t="str">
        <f>IF(ISNUMBER(SEARCH(Table1[[#Headers],[11840]], C407)), "Có", "Không")</f>
        <v>Không</v>
      </c>
      <c r="S407" t="str">
        <f>IF(ISNUMBER(SEARCH(Table1[[#Headers],[14369]], C407)), "Có", "Không")</f>
        <v>Không</v>
      </c>
      <c r="T407" t="str">
        <f>IF(ISNUMBER(SEARCH(Table1[[#Headers],[17432]], C407)), "Có", "Không")</f>
        <v>Không</v>
      </c>
      <c r="U407" s="10" t="str">
        <f>IF(ISNUMBER(SEARCH(Table1[[#Headers],[7516]], C407)), "Có", "Không")</f>
        <v>Không</v>
      </c>
    </row>
    <row r="408" spans="1:21" x14ac:dyDescent="0.3">
      <c r="A408" s="2" t="s">
        <v>407</v>
      </c>
      <c r="B408" s="1" t="s">
        <v>72</v>
      </c>
      <c r="C408" s="1" t="s">
        <v>435</v>
      </c>
      <c r="D408" s="1" t="str">
        <f t="shared" si="12"/>
        <v>Không</v>
      </c>
      <c r="E408" s="3" t="str">
        <f t="shared" si="13"/>
        <v>Không</v>
      </c>
      <c r="F408" s="1" t="str">
        <f>IF(ISNUMBER(SEARCH(Table1[[#Headers],[17080]], C408)), "Có", "Không")</f>
        <v>Không</v>
      </c>
      <c r="G408" s="1" t="str">
        <f>IF(ISNUMBER(SEARCH(Table1[[#Headers],[16202]], C408)), "Có", "Không")</f>
        <v>Không</v>
      </c>
      <c r="H408" t="str">
        <f>IF(ISNUMBER(SEARCH(Table1[[#Headers],[17421]], C408)), "Có", "Không")</f>
        <v>Không</v>
      </c>
      <c r="I408" t="str">
        <f>IF(ISNUMBER(SEARCH(Table1[[#Headers],[16336]], C408)), "Có", "Không")</f>
        <v>Không</v>
      </c>
      <c r="J408" t="str">
        <f>IF(ISNUMBER(SEARCH(Table1[[#Headers],[17397]], C408)), "Có", "Không")</f>
        <v>Không</v>
      </c>
      <c r="K408" t="str">
        <f>IF(ISNUMBER(SEARCH(Table1[[#Headers],[17428]], C408)), "Có", "Không")</f>
        <v>Không</v>
      </c>
      <c r="L408" t="str">
        <f>IF(ISNUMBER(SEARCH(Table1[[#Headers],[16573]], C408)), "Có", "Không")</f>
        <v>Không</v>
      </c>
      <c r="M408" t="str">
        <f>IF(ISNUMBER(SEARCH(Table1[[#Headers],[17419]], C408)), "Có", "Không")</f>
        <v>Không</v>
      </c>
      <c r="N408" t="str">
        <f>IF(ISNUMBER(SEARCH(Table1[[#Headers],[17008]], C408)), "Có", "Không")</f>
        <v>Không</v>
      </c>
      <c r="O408" t="str">
        <f>IF(ISNUMBER(SEARCH(Table1[[#Headers],[17280]], C408)), "Có", "Không")</f>
        <v>Không</v>
      </c>
      <c r="P408" t="str">
        <f>IF(ISNUMBER(SEARCH(Table1[[#Headers],[17455]], C408)), "Có", "Không")</f>
        <v>Không</v>
      </c>
      <c r="Q408" t="str">
        <f>IF(ISNUMBER(SEARCH(Table1[[#Headers],[17416]], C408)), "Có", "Không")</f>
        <v>Không</v>
      </c>
      <c r="R408" t="str">
        <f>IF(ISNUMBER(SEARCH(Table1[[#Headers],[11840]], C408)), "Có", "Không")</f>
        <v>Không</v>
      </c>
      <c r="S408" t="str">
        <f>IF(ISNUMBER(SEARCH(Table1[[#Headers],[14369]], C408)), "Có", "Không")</f>
        <v>Không</v>
      </c>
      <c r="T408" t="str">
        <f>IF(ISNUMBER(SEARCH(Table1[[#Headers],[17432]], C408)), "Có", "Không")</f>
        <v>Không</v>
      </c>
      <c r="U408" s="10" t="str">
        <f>IF(ISNUMBER(SEARCH(Table1[[#Headers],[7516]], C408)), "Có", "Không")</f>
        <v>Không</v>
      </c>
    </row>
    <row r="409" spans="1:21" x14ac:dyDescent="0.3">
      <c r="A409" s="2" t="s">
        <v>407</v>
      </c>
      <c r="B409" s="1" t="s">
        <v>74</v>
      </c>
      <c r="C409" s="1" t="s">
        <v>436</v>
      </c>
      <c r="D409" s="1" t="str">
        <f t="shared" si="12"/>
        <v>Không</v>
      </c>
      <c r="E409" s="3" t="str">
        <f t="shared" si="13"/>
        <v>Không</v>
      </c>
      <c r="F409" s="1" t="str">
        <f>IF(ISNUMBER(SEARCH(Table1[[#Headers],[17080]], C409)), "Có", "Không")</f>
        <v>Không</v>
      </c>
      <c r="G409" s="1" t="str">
        <f>IF(ISNUMBER(SEARCH(Table1[[#Headers],[16202]], C409)), "Có", "Không")</f>
        <v>Không</v>
      </c>
      <c r="H409" t="str">
        <f>IF(ISNUMBER(SEARCH(Table1[[#Headers],[17421]], C409)), "Có", "Không")</f>
        <v>Không</v>
      </c>
      <c r="I409" t="str">
        <f>IF(ISNUMBER(SEARCH(Table1[[#Headers],[16336]], C409)), "Có", "Không")</f>
        <v>Không</v>
      </c>
      <c r="J409" t="str">
        <f>IF(ISNUMBER(SEARCH(Table1[[#Headers],[17397]], C409)), "Có", "Không")</f>
        <v>Không</v>
      </c>
      <c r="K409" t="str">
        <f>IF(ISNUMBER(SEARCH(Table1[[#Headers],[17428]], C409)), "Có", "Không")</f>
        <v>Không</v>
      </c>
      <c r="L409" t="str">
        <f>IF(ISNUMBER(SEARCH(Table1[[#Headers],[16573]], C409)), "Có", "Không")</f>
        <v>Không</v>
      </c>
      <c r="M409" t="str">
        <f>IF(ISNUMBER(SEARCH(Table1[[#Headers],[17419]], C409)), "Có", "Không")</f>
        <v>Không</v>
      </c>
      <c r="N409" t="str">
        <f>IF(ISNUMBER(SEARCH(Table1[[#Headers],[17008]], C409)), "Có", "Không")</f>
        <v>Không</v>
      </c>
      <c r="O409" t="str">
        <f>IF(ISNUMBER(SEARCH(Table1[[#Headers],[17280]], C409)), "Có", "Không")</f>
        <v>Không</v>
      </c>
      <c r="P409" t="str">
        <f>IF(ISNUMBER(SEARCH(Table1[[#Headers],[17455]], C409)), "Có", "Không")</f>
        <v>Không</v>
      </c>
      <c r="Q409" t="str">
        <f>IF(ISNUMBER(SEARCH(Table1[[#Headers],[17416]], C409)), "Có", "Không")</f>
        <v>Không</v>
      </c>
      <c r="R409" t="str">
        <f>IF(ISNUMBER(SEARCH(Table1[[#Headers],[11840]], C409)), "Có", "Không")</f>
        <v>Không</v>
      </c>
      <c r="S409" t="str">
        <f>IF(ISNUMBER(SEARCH(Table1[[#Headers],[14369]], C409)), "Có", "Không")</f>
        <v>Không</v>
      </c>
      <c r="T409" t="str">
        <f>IF(ISNUMBER(SEARCH(Table1[[#Headers],[17432]], C409)), "Có", "Không")</f>
        <v>Không</v>
      </c>
      <c r="U409" s="10" t="str">
        <f>IF(ISNUMBER(SEARCH(Table1[[#Headers],[7516]], C409)), "Có", "Không")</f>
        <v>Không</v>
      </c>
    </row>
    <row r="410" spans="1:21" x14ac:dyDescent="0.3">
      <c r="A410" s="2" t="s">
        <v>407</v>
      </c>
      <c r="B410" s="1" t="s">
        <v>76</v>
      </c>
      <c r="C410" s="1" t="s">
        <v>437</v>
      </c>
      <c r="D410" s="1" t="str">
        <f t="shared" si="12"/>
        <v>Không</v>
      </c>
      <c r="E410" s="3" t="str">
        <f t="shared" si="13"/>
        <v>Không</v>
      </c>
      <c r="F410" s="1" t="str">
        <f>IF(ISNUMBER(SEARCH(Table1[[#Headers],[17080]], C410)), "Có", "Không")</f>
        <v>Không</v>
      </c>
      <c r="G410" s="1" t="str">
        <f>IF(ISNUMBER(SEARCH(Table1[[#Headers],[16202]], C410)), "Có", "Không")</f>
        <v>Có</v>
      </c>
      <c r="H410" t="str">
        <f>IF(ISNUMBER(SEARCH(Table1[[#Headers],[17421]], C410)), "Có", "Không")</f>
        <v>Không</v>
      </c>
      <c r="I410" t="str">
        <f>IF(ISNUMBER(SEARCH(Table1[[#Headers],[16336]], C410)), "Có", "Không")</f>
        <v>Không</v>
      </c>
      <c r="J410" t="str">
        <f>IF(ISNUMBER(SEARCH(Table1[[#Headers],[17397]], C410)), "Có", "Không")</f>
        <v>Không</v>
      </c>
      <c r="K410" t="str">
        <f>IF(ISNUMBER(SEARCH(Table1[[#Headers],[17428]], C410)), "Có", "Không")</f>
        <v>Không</v>
      </c>
      <c r="L410" t="str">
        <f>IF(ISNUMBER(SEARCH(Table1[[#Headers],[16573]], C410)), "Có", "Không")</f>
        <v>Không</v>
      </c>
      <c r="M410" t="str">
        <f>IF(ISNUMBER(SEARCH(Table1[[#Headers],[17419]], C410)), "Có", "Không")</f>
        <v>Không</v>
      </c>
      <c r="N410" t="str">
        <f>IF(ISNUMBER(SEARCH(Table1[[#Headers],[17008]], C410)), "Có", "Không")</f>
        <v>Không</v>
      </c>
      <c r="O410" t="str">
        <f>IF(ISNUMBER(SEARCH(Table1[[#Headers],[17280]], C410)), "Có", "Không")</f>
        <v>Không</v>
      </c>
      <c r="P410" t="str">
        <f>IF(ISNUMBER(SEARCH(Table1[[#Headers],[17455]], C410)), "Có", "Không")</f>
        <v>Không</v>
      </c>
      <c r="Q410" t="str">
        <f>IF(ISNUMBER(SEARCH(Table1[[#Headers],[17416]], C410)), "Có", "Không")</f>
        <v>Không</v>
      </c>
      <c r="R410" t="str">
        <f>IF(ISNUMBER(SEARCH(Table1[[#Headers],[11840]], C410)), "Có", "Không")</f>
        <v>Không</v>
      </c>
      <c r="S410" t="str">
        <f>IF(ISNUMBER(SEARCH(Table1[[#Headers],[14369]], C410)), "Có", "Không")</f>
        <v>Không</v>
      </c>
      <c r="T410" t="str">
        <f>IF(ISNUMBER(SEARCH(Table1[[#Headers],[17432]], C410)), "Có", "Không")</f>
        <v>Không</v>
      </c>
      <c r="U410" s="10" t="str">
        <f>IF(ISNUMBER(SEARCH(Table1[[#Headers],[7516]], C410)), "Có", "Không")</f>
        <v>Không</v>
      </c>
    </row>
    <row r="411" spans="1:21" x14ac:dyDescent="0.3">
      <c r="A411" s="2" t="s">
        <v>407</v>
      </c>
      <c r="B411" s="1" t="s">
        <v>78</v>
      </c>
      <c r="C411" s="1" t="s">
        <v>438</v>
      </c>
      <c r="D411" s="1" t="str">
        <f t="shared" si="12"/>
        <v>Không</v>
      </c>
      <c r="E411" s="3" t="str">
        <f t="shared" si="13"/>
        <v>Không</v>
      </c>
      <c r="F411" s="1" t="str">
        <f>IF(ISNUMBER(SEARCH(Table1[[#Headers],[17080]], C411)), "Có", "Không")</f>
        <v>Có</v>
      </c>
      <c r="G411" s="1" t="str">
        <f>IF(ISNUMBER(SEARCH(Table1[[#Headers],[16202]], C411)), "Có", "Không")</f>
        <v>Có</v>
      </c>
      <c r="H411" t="str">
        <f>IF(ISNUMBER(SEARCH(Table1[[#Headers],[17421]], C411)), "Có", "Không")</f>
        <v>Không</v>
      </c>
      <c r="I411" t="str">
        <f>IF(ISNUMBER(SEARCH(Table1[[#Headers],[16336]], C411)), "Có", "Không")</f>
        <v>Không</v>
      </c>
      <c r="J411" t="str">
        <f>IF(ISNUMBER(SEARCH(Table1[[#Headers],[17397]], C411)), "Có", "Không")</f>
        <v>Không</v>
      </c>
      <c r="K411" t="str">
        <f>IF(ISNUMBER(SEARCH(Table1[[#Headers],[17428]], C411)), "Có", "Không")</f>
        <v>Không</v>
      </c>
      <c r="L411" t="str">
        <f>IF(ISNUMBER(SEARCH(Table1[[#Headers],[16573]], C411)), "Có", "Không")</f>
        <v>Có</v>
      </c>
      <c r="M411" t="str">
        <f>IF(ISNUMBER(SEARCH(Table1[[#Headers],[17419]], C411)), "Có", "Không")</f>
        <v>Không</v>
      </c>
      <c r="N411" t="str">
        <f>IF(ISNUMBER(SEARCH(Table1[[#Headers],[17008]], C411)), "Có", "Không")</f>
        <v>Không</v>
      </c>
      <c r="O411" t="str">
        <f>IF(ISNUMBER(SEARCH(Table1[[#Headers],[17280]], C411)), "Có", "Không")</f>
        <v>Không</v>
      </c>
      <c r="P411" t="str">
        <f>IF(ISNUMBER(SEARCH(Table1[[#Headers],[17455]], C411)), "Có", "Không")</f>
        <v>Không</v>
      </c>
      <c r="Q411" t="str">
        <f>IF(ISNUMBER(SEARCH(Table1[[#Headers],[17416]], C411)), "Có", "Không")</f>
        <v>Không</v>
      </c>
      <c r="R411" t="str">
        <f>IF(ISNUMBER(SEARCH(Table1[[#Headers],[11840]], C411)), "Có", "Không")</f>
        <v>Không</v>
      </c>
      <c r="S411" t="str">
        <f>IF(ISNUMBER(SEARCH(Table1[[#Headers],[14369]], C411)), "Có", "Không")</f>
        <v>Không</v>
      </c>
      <c r="T411" t="str">
        <f>IF(ISNUMBER(SEARCH(Table1[[#Headers],[17432]], C411)), "Có", "Không")</f>
        <v>Không</v>
      </c>
      <c r="U411" s="10" t="str">
        <f>IF(ISNUMBER(SEARCH(Table1[[#Headers],[7516]], C411)), "Có", "Không")</f>
        <v>Không</v>
      </c>
    </row>
    <row r="412" spans="1:21" x14ac:dyDescent="0.3">
      <c r="A412" s="2" t="s">
        <v>407</v>
      </c>
      <c r="B412" s="1" t="s">
        <v>80</v>
      </c>
      <c r="C412" s="1" t="s">
        <v>439</v>
      </c>
      <c r="D412" s="1" t="str">
        <f t="shared" si="12"/>
        <v>Không</v>
      </c>
      <c r="E412" s="3" t="str">
        <f t="shared" si="13"/>
        <v>Không</v>
      </c>
      <c r="F412" s="1" t="str">
        <f>IF(ISNUMBER(SEARCH(Table1[[#Headers],[17080]], C412)), "Có", "Không")</f>
        <v>Có</v>
      </c>
      <c r="G412" s="1" t="str">
        <f>IF(ISNUMBER(SEARCH(Table1[[#Headers],[16202]], C412)), "Có", "Không")</f>
        <v>Có</v>
      </c>
      <c r="H412" t="str">
        <f>IF(ISNUMBER(SEARCH(Table1[[#Headers],[17421]], C412)), "Có", "Không")</f>
        <v>Không</v>
      </c>
      <c r="I412" t="str">
        <f>IF(ISNUMBER(SEARCH(Table1[[#Headers],[16336]], C412)), "Có", "Không")</f>
        <v>Không</v>
      </c>
      <c r="J412" t="str">
        <f>IF(ISNUMBER(SEARCH(Table1[[#Headers],[17397]], C412)), "Có", "Không")</f>
        <v>Không</v>
      </c>
      <c r="K412" t="str">
        <f>IF(ISNUMBER(SEARCH(Table1[[#Headers],[17428]], C412)), "Có", "Không")</f>
        <v>Không</v>
      </c>
      <c r="L412" t="str">
        <f>IF(ISNUMBER(SEARCH(Table1[[#Headers],[16573]], C412)), "Có", "Không")</f>
        <v>Có</v>
      </c>
      <c r="M412" t="str">
        <f>IF(ISNUMBER(SEARCH(Table1[[#Headers],[17419]], C412)), "Có", "Không")</f>
        <v>Không</v>
      </c>
      <c r="N412" t="str">
        <f>IF(ISNUMBER(SEARCH(Table1[[#Headers],[17008]], C412)), "Có", "Không")</f>
        <v>Không</v>
      </c>
      <c r="O412" t="str">
        <f>IF(ISNUMBER(SEARCH(Table1[[#Headers],[17280]], C412)), "Có", "Không")</f>
        <v>Không</v>
      </c>
      <c r="P412" t="str">
        <f>IF(ISNUMBER(SEARCH(Table1[[#Headers],[17455]], C412)), "Có", "Không")</f>
        <v>Không</v>
      </c>
      <c r="Q412" t="str">
        <f>IF(ISNUMBER(SEARCH(Table1[[#Headers],[17416]], C412)), "Có", "Không")</f>
        <v>Không</v>
      </c>
      <c r="R412" t="str">
        <f>IF(ISNUMBER(SEARCH(Table1[[#Headers],[11840]], C412)), "Có", "Không")</f>
        <v>Không</v>
      </c>
      <c r="S412" t="str">
        <f>IF(ISNUMBER(SEARCH(Table1[[#Headers],[14369]], C412)), "Có", "Không")</f>
        <v>Không</v>
      </c>
      <c r="T412" t="str">
        <f>IF(ISNUMBER(SEARCH(Table1[[#Headers],[17432]], C412)), "Có", "Không")</f>
        <v>Không</v>
      </c>
      <c r="U412" s="10" t="str">
        <f>IF(ISNUMBER(SEARCH(Table1[[#Headers],[7516]], C412)), "Có", "Không")</f>
        <v>Không</v>
      </c>
    </row>
    <row r="413" spans="1:21" x14ac:dyDescent="0.3">
      <c r="A413" s="2" t="s">
        <v>407</v>
      </c>
      <c r="B413" s="1" t="s">
        <v>82</v>
      </c>
      <c r="C413" s="1" t="s">
        <v>440</v>
      </c>
      <c r="D413" s="1" t="str">
        <f t="shared" si="12"/>
        <v>Không</v>
      </c>
      <c r="E413" s="3" t="str">
        <f t="shared" si="13"/>
        <v>Không</v>
      </c>
      <c r="F413" s="1" t="str">
        <f>IF(ISNUMBER(SEARCH(Table1[[#Headers],[17080]], C413)), "Có", "Không")</f>
        <v>Có</v>
      </c>
      <c r="G413" s="1" t="str">
        <f>IF(ISNUMBER(SEARCH(Table1[[#Headers],[16202]], C413)), "Có", "Không")</f>
        <v>Không</v>
      </c>
      <c r="H413" t="str">
        <f>IF(ISNUMBER(SEARCH(Table1[[#Headers],[17421]], C413)), "Có", "Không")</f>
        <v>Không</v>
      </c>
      <c r="I413" t="str">
        <f>IF(ISNUMBER(SEARCH(Table1[[#Headers],[16336]], C413)), "Có", "Không")</f>
        <v>Không</v>
      </c>
      <c r="J413" t="str">
        <f>IF(ISNUMBER(SEARCH(Table1[[#Headers],[17397]], C413)), "Có", "Không")</f>
        <v>Không</v>
      </c>
      <c r="K413" t="str">
        <f>IF(ISNUMBER(SEARCH(Table1[[#Headers],[17428]], C413)), "Có", "Không")</f>
        <v>Không</v>
      </c>
      <c r="L413" t="str">
        <f>IF(ISNUMBER(SEARCH(Table1[[#Headers],[16573]], C413)), "Có", "Không")</f>
        <v>Không</v>
      </c>
      <c r="M413" t="str">
        <f>IF(ISNUMBER(SEARCH(Table1[[#Headers],[17419]], C413)), "Có", "Không")</f>
        <v>Không</v>
      </c>
      <c r="N413" t="str">
        <f>IF(ISNUMBER(SEARCH(Table1[[#Headers],[17008]], C413)), "Có", "Không")</f>
        <v>Không</v>
      </c>
      <c r="O413" t="str">
        <f>IF(ISNUMBER(SEARCH(Table1[[#Headers],[17280]], C413)), "Có", "Không")</f>
        <v>Không</v>
      </c>
      <c r="P413" t="str">
        <f>IF(ISNUMBER(SEARCH(Table1[[#Headers],[17455]], C413)), "Có", "Không")</f>
        <v>Không</v>
      </c>
      <c r="Q413" t="str">
        <f>IF(ISNUMBER(SEARCH(Table1[[#Headers],[17416]], C413)), "Có", "Không")</f>
        <v>Không</v>
      </c>
      <c r="R413" t="str">
        <f>IF(ISNUMBER(SEARCH(Table1[[#Headers],[11840]], C413)), "Có", "Không")</f>
        <v>Không</v>
      </c>
      <c r="S413" t="str">
        <f>IF(ISNUMBER(SEARCH(Table1[[#Headers],[14369]], C413)), "Có", "Không")</f>
        <v>Không</v>
      </c>
      <c r="T413" t="str">
        <f>IF(ISNUMBER(SEARCH(Table1[[#Headers],[17432]], C413)), "Có", "Không")</f>
        <v>Không</v>
      </c>
      <c r="U413" s="10" t="str">
        <f>IF(ISNUMBER(SEARCH(Table1[[#Headers],[7516]], C413)), "Có", "Không")</f>
        <v>Không</v>
      </c>
    </row>
    <row r="414" spans="1:21" x14ac:dyDescent="0.3">
      <c r="A414" s="2" t="s">
        <v>407</v>
      </c>
      <c r="B414" s="1" t="s">
        <v>84</v>
      </c>
      <c r="C414" s="1" t="s">
        <v>441</v>
      </c>
      <c r="D414" s="1" t="str">
        <f t="shared" si="12"/>
        <v>Không</v>
      </c>
      <c r="E414" s="3" t="str">
        <f t="shared" si="13"/>
        <v>Không</v>
      </c>
      <c r="F414" s="1" t="str">
        <f>IF(ISNUMBER(SEARCH(Table1[[#Headers],[17080]], C414)), "Có", "Không")</f>
        <v>Không</v>
      </c>
      <c r="G414" s="1" t="str">
        <f>IF(ISNUMBER(SEARCH(Table1[[#Headers],[16202]], C414)), "Có", "Không")</f>
        <v>Không</v>
      </c>
      <c r="H414" t="str">
        <f>IF(ISNUMBER(SEARCH(Table1[[#Headers],[17421]], C414)), "Có", "Không")</f>
        <v>Không</v>
      </c>
      <c r="I414" t="str">
        <f>IF(ISNUMBER(SEARCH(Table1[[#Headers],[16336]], C414)), "Có", "Không")</f>
        <v>Không</v>
      </c>
      <c r="J414" t="str">
        <f>IF(ISNUMBER(SEARCH(Table1[[#Headers],[17397]], C414)), "Có", "Không")</f>
        <v>Không</v>
      </c>
      <c r="K414" t="str">
        <f>IF(ISNUMBER(SEARCH(Table1[[#Headers],[17428]], C414)), "Có", "Không")</f>
        <v>Không</v>
      </c>
      <c r="L414" t="str">
        <f>IF(ISNUMBER(SEARCH(Table1[[#Headers],[16573]], C414)), "Có", "Không")</f>
        <v>Không</v>
      </c>
      <c r="M414" t="str">
        <f>IF(ISNUMBER(SEARCH(Table1[[#Headers],[17419]], C414)), "Có", "Không")</f>
        <v>Không</v>
      </c>
      <c r="N414" t="str">
        <f>IF(ISNUMBER(SEARCH(Table1[[#Headers],[17008]], C414)), "Có", "Không")</f>
        <v>Không</v>
      </c>
      <c r="O414" t="str">
        <f>IF(ISNUMBER(SEARCH(Table1[[#Headers],[17280]], C414)), "Có", "Không")</f>
        <v>Không</v>
      </c>
      <c r="P414" t="str">
        <f>IF(ISNUMBER(SEARCH(Table1[[#Headers],[17455]], C414)), "Có", "Không")</f>
        <v>Không</v>
      </c>
      <c r="Q414" t="str">
        <f>IF(ISNUMBER(SEARCH(Table1[[#Headers],[17416]], C414)), "Có", "Không")</f>
        <v>Không</v>
      </c>
      <c r="R414" t="str">
        <f>IF(ISNUMBER(SEARCH(Table1[[#Headers],[11840]], C414)), "Có", "Không")</f>
        <v>Không</v>
      </c>
      <c r="S414" t="str">
        <f>IF(ISNUMBER(SEARCH(Table1[[#Headers],[14369]], C414)), "Có", "Không")</f>
        <v>Không</v>
      </c>
      <c r="T414" t="str">
        <f>IF(ISNUMBER(SEARCH(Table1[[#Headers],[17432]], C414)), "Có", "Không")</f>
        <v>Không</v>
      </c>
      <c r="U414" s="10" t="str">
        <f>IF(ISNUMBER(SEARCH(Table1[[#Headers],[7516]], C414)), "Có", "Không")</f>
        <v>Không</v>
      </c>
    </row>
    <row r="415" spans="1:21" x14ac:dyDescent="0.3">
      <c r="A415" s="2" t="s">
        <v>407</v>
      </c>
      <c r="B415" s="1" t="s">
        <v>86</v>
      </c>
      <c r="C415" s="1" t="s">
        <v>442</v>
      </c>
      <c r="D415" s="1" t="str">
        <f t="shared" si="12"/>
        <v>Không</v>
      </c>
      <c r="E415" s="3" t="str">
        <f t="shared" si="13"/>
        <v>Không</v>
      </c>
      <c r="F415" s="1" t="str">
        <f>IF(ISNUMBER(SEARCH(Table1[[#Headers],[17080]], C415)), "Có", "Không")</f>
        <v>Không</v>
      </c>
      <c r="G415" s="1" t="str">
        <f>IF(ISNUMBER(SEARCH(Table1[[#Headers],[16202]], C415)), "Có", "Không")</f>
        <v>Không</v>
      </c>
      <c r="H415" t="str">
        <f>IF(ISNUMBER(SEARCH(Table1[[#Headers],[17421]], C415)), "Có", "Không")</f>
        <v>Không</v>
      </c>
      <c r="I415" t="str">
        <f>IF(ISNUMBER(SEARCH(Table1[[#Headers],[16336]], C415)), "Có", "Không")</f>
        <v>Không</v>
      </c>
      <c r="J415" t="str">
        <f>IF(ISNUMBER(SEARCH(Table1[[#Headers],[17397]], C415)), "Có", "Không")</f>
        <v>Không</v>
      </c>
      <c r="K415" t="str">
        <f>IF(ISNUMBER(SEARCH(Table1[[#Headers],[17428]], C415)), "Có", "Không")</f>
        <v>Không</v>
      </c>
      <c r="L415" t="str">
        <f>IF(ISNUMBER(SEARCH(Table1[[#Headers],[16573]], C415)), "Có", "Không")</f>
        <v>Không</v>
      </c>
      <c r="M415" t="str">
        <f>IF(ISNUMBER(SEARCH(Table1[[#Headers],[17419]], C415)), "Có", "Không")</f>
        <v>Không</v>
      </c>
      <c r="N415" t="str">
        <f>IF(ISNUMBER(SEARCH(Table1[[#Headers],[17008]], C415)), "Có", "Không")</f>
        <v>Không</v>
      </c>
      <c r="O415" t="str">
        <f>IF(ISNUMBER(SEARCH(Table1[[#Headers],[17280]], C415)), "Có", "Không")</f>
        <v>Không</v>
      </c>
      <c r="P415" t="str">
        <f>IF(ISNUMBER(SEARCH(Table1[[#Headers],[17455]], C415)), "Có", "Không")</f>
        <v>Không</v>
      </c>
      <c r="Q415" t="str">
        <f>IF(ISNUMBER(SEARCH(Table1[[#Headers],[17416]], C415)), "Có", "Không")</f>
        <v>Không</v>
      </c>
      <c r="R415" t="str">
        <f>IF(ISNUMBER(SEARCH(Table1[[#Headers],[11840]], C415)), "Có", "Không")</f>
        <v>Không</v>
      </c>
      <c r="S415" t="str">
        <f>IF(ISNUMBER(SEARCH(Table1[[#Headers],[14369]], C415)), "Có", "Không")</f>
        <v>Không</v>
      </c>
      <c r="T415" t="str">
        <f>IF(ISNUMBER(SEARCH(Table1[[#Headers],[17432]], C415)), "Có", "Không")</f>
        <v>Không</v>
      </c>
      <c r="U415" s="10" t="str">
        <f>IF(ISNUMBER(SEARCH(Table1[[#Headers],[7516]], C415)), "Có", "Không")</f>
        <v>Không</v>
      </c>
    </row>
    <row r="416" spans="1:21" x14ac:dyDescent="0.3">
      <c r="A416" s="2" t="s">
        <v>407</v>
      </c>
      <c r="B416" s="1" t="s">
        <v>88</v>
      </c>
      <c r="C416" s="1" t="s">
        <v>443</v>
      </c>
      <c r="D416" s="1" t="str">
        <f t="shared" si="12"/>
        <v>Không</v>
      </c>
      <c r="E416" s="3" t="str">
        <f t="shared" si="13"/>
        <v>Không</v>
      </c>
      <c r="F416" s="1" t="str">
        <f>IF(ISNUMBER(SEARCH(Table1[[#Headers],[17080]], C416)), "Có", "Không")</f>
        <v>Không</v>
      </c>
      <c r="G416" s="1" t="str">
        <f>IF(ISNUMBER(SEARCH(Table1[[#Headers],[16202]], C416)), "Có", "Không")</f>
        <v>Không</v>
      </c>
      <c r="H416" t="str">
        <f>IF(ISNUMBER(SEARCH(Table1[[#Headers],[17421]], C416)), "Có", "Không")</f>
        <v>Không</v>
      </c>
      <c r="I416" t="str">
        <f>IF(ISNUMBER(SEARCH(Table1[[#Headers],[16336]], C416)), "Có", "Không")</f>
        <v>Không</v>
      </c>
      <c r="J416" t="str">
        <f>IF(ISNUMBER(SEARCH(Table1[[#Headers],[17397]], C416)), "Có", "Không")</f>
        <v>Không</v>
      </c>
      <c r="K416" t="str">
        <f>IF(ISNUMBER(SEARCH(Table1[[#Headers],[17428]], C416)), "Có", "Không")</f>
        <v>Không</v>
      </c>
      <c r="L416" t="str">
        <f>IF(ISNUMBER(SEARCH(Table1[[#Headers],[16573]], C416)), "Có", "Không")</f>
        <v>Không</v>
      </c>
      <c r="M416" t="str">
        <f>IF(ISNUMBER(SEARCH(Table1[[#Headers],[17419]], C416)), "Có", "Không")</f>
        <v>Không</v>
      </c>
      <c r="N416" t="str">
        <f>IF(ISNUMBER(SEARCH(Table1[[#Headers],[17008]], C416)), "Có", "Không")</f>
        <v>Không</v>
      </c>
      <c r="O416" t="str">
        <f>IF(ISNUMBER(SEARCH(Table1[[#Headers],[17280]], C416)), "Có", "Không")</f>
        <v>Không</v>
      </c>
      <c r="P416" t="str">
        <f>IF(ISNUMBER(SEARCH(Table1[[#Headers],[17455]], C416)), "Có", "Không")</f>
        <v>Không</v>
      </c>
      <c r="Q416" t="str">
        <f>IF(ISNUMBER(SEARCH(Table1[[#Headers],[17416]], C416)), "Có", "Không")</f>
        <v>Không</v>
      </c>
      <c r="R416" t="str">
        <f>IF(ISNUMBER(SEARCH(Table1[[#Headers],[11840]], C416)), "Có", "Không")</f>
        <v>Không</v>
      </c>
      <c r="S416" t="str">
        <f>IF(ISNUMBER(SEARCH(Table1[[#Headers],[14369]], C416)), "Có", "Không")</f>
        <v>Không</v>
      </c>
      <c r="T416" t="str">
        <f>IF(ISNUMBER(SEARCH(Table1[[#Headers],[17432]], C416)), "Có", "Không")</f>
        <v>Không</v>
      </c>
      <c r="U416" s="10" t="str">
        <f>IF(ISNUMBER(SEARCH(Table1[[#Headers],[7516]], C416)), "Có", "Không")</f>
        <v>Không</v>
      </c>
    </row>
    <row r="417" spans="1:21" x14ac:dyDescent="0.3">
      <c r="A417" s="2" t="s">
        <v>407</v>
      </c>
      <c r="B417" s="1" t="s">
        <v>89</v>
      </c>
      <c r="C417" s="1" t="s">
        <v>444</v>
      </c>
      <c r="D417" s="1" t="str">
        <f t="shared" si="12"/>
        <v>Không</v>
      </c>
      <c r="E417" s="3" t="str">
        <f t="shared" si="13"/>
        <v>Không</v>
      </c>
      <c r="F417" s="1" t="str">
        <f>IF(ISNUMBER(SEARCH(Table1[[#Headers],[17080]], C417)), "Có", "Không")</f>
        <v>Có</v>
      </c>
      <c r="G417" s="1" t="str">
        <f>IF(ISNUMBER(SEARCH(Table1[[#Headers],[16202]], C417)), "Có", "Không")</f>
        <v>Có</v>
      </c>
      <c r="H417" t="str">
        <f>IF(ISNUMBER(SEARCH(Table1[[#Headers],[17421]], C417)), "Có", "Không")</f>
        <v>Không</v>
      </c>
      <c r="I417" t="str">
        <f>IF(ISNUMBER(SEARCH(Table1[[#Headers],[16336]], C417)), "Có", "Không")</f>
        <v>Không</v>
      </c>
      <c r="J417" t="str">
        <f>IF(ISNUMBER(SEARCH(Table1[[#Headers],[17397]], C417)), "Có", "Không")</f>
        <v>Không</v>
      </c>
      <c r="K417" t="str">
        <f>IF(ISNUMBER(SEARCH(Table1[[#Headers],[17428]], C417)), "Có", "Không")</f>
        <v>Không</v>
      </c>
      <c r="L417" t="str">
        <f>IF(ISNUMBER(SEARCH(Table1[[#Headers],[16573]], C417)), "Có", "Không")</f>
        <v>Không</v>
      </c>
      <c r="M417" t="str">
        <f>IF(ISNUMBER(SEARCH(Table1[[#Headers],[17419]], C417)), "Có", "Không")</f>
        <v>Không</v>
      </c>
      <c r="N417" t="str">
        <f>IF(ISNUMBER(SEARCH(Table1[[#Headers],[17008]], C417)), "Có", "Không")</f>
        <v>Không</v>
      </c>
      <c r="O417" t="str">
        <f>IF(ISNUMBER(SEARCH(Table1[[#Headers],[17280]], C417)), "Có", "Không")</f>
        <v>Không</v>
      </c>
      <c r="P417" t="str">
        <f>IF(ISNUMBER(SEARCH(Table1[[#Headers],[17455]], C417)), "Có", "Không")</f>
        <v>Không</v>
      </c>
      <c r="Q417" t="str">
        <f>IF(ISNUMBER(SEARCH(Table1[[#Headers],[17416]], C417)), "Có", "Không")</f>
        <v>Không</v>
      </c>
      <c r="R417" t="str">
        <f>IF(ISNUMBER(SEARCH(Table1[[#Headers],[11840]], C417)), "Có", "Không")</f>
        <v>Không</v>
      </c>
      <c r="S417" t="str">
        <f>IF(ISNUMBER(SEARCH(Table1[[#Headers],[14369]], C417)), "Có", "Không")</f>
        <v>Không</v>
      </c>
      <c r="T417" t="str">
        <f>IF(ISNUMBER(SEARCH(Table1[[#Headers],[17432]], C417)), "Có", "Không")</f>
        <v>Không</v>
      </c>
      <c r="U417" s="10" t="str">
        <f>IF(ISNUMBER(SEARCH(Table1[[#Headers],[7516]], C417)), "Có", "Không")</f>
        <v>Không</v>
      </c>
    </row>
    <row r="418" spans="1:21" x14ac:dyDescent="0.3">
      <c r="A418" s="2" t="s">
        <v>407</v>
      </c>
      <c r="B418" s="1" t="s">
        <v>91</v>
      </c>
      <c r="C418" s="1" t="s">
        <v>445</v>
      </c>
      <c r="D418" s="1" t="str">
        <f t="shared" si="12"/>
        <v>Không</v>
      </c>
      <c r="E418" s="3" t="str">
        <f t="shared" si="13"/>
        <v>Không</v>
      </c>
      <c r="F418" s="1" t="str">
        <f>IF(ISNUMBER(SEARCH(Table1[[#Headers],[17080]], C418)), "Có", "Không")</f>
        <v>Có</v>
      </c>
      <c r="G418" s="1" t="str">
        <f>IF(ISNUMBER(SEARCH(Table1[[#Headers],[16202]], C418)), "Có", "Không")</f>
        <v>Có</v>
      </c>
      <c r="H418" t="str">
        <f>IF(ISNUMBER(SEARCH(Table1[[#Headers],[17421]], C418)), "Có", "Không")</f>
        <v>Không</v>
      </c>
      <c r="I418" t="str">
        <f>IF(ISNUMBER(SEARCH(Table1[[#Headers],[16336]], C418)), "Có", "Không")</f>
        <v>Không</v>
      </c>
      <c r="J418" t="str">
        <f>IF(ISNUMBER(SEARCH(Table1[[#Headers],[17397]], C418)), "Có", "Không")</f>
        <v>Không</v>
      </c>
      <c r="K418" t="str">
        <f>IF(ISNUMBER(SEARCH(Table1[[#Headers],[17428]], C418)), "Có", "Không")</f>
        <v>Không</v>
      </c>
      <c r="L418" t="str">
        <f>IF(ISNUMBER(SEARCH(Table1[[#Headers],[16573]], C418)), "Có", "Không")</f>
        <v>Có</v>
      </c>
      <c r="M418" t="str">
        <f>IF(ISNUMBER(SEARCH(Table1[[#Headers],[17419]], C418)), "Có", "Không")</f>
        <v>Không</v>
      </c>
      <c r="N418" t="str">
        <f>IF(ISNUMBER(SEARCH(Table1[[#Headers],[17008]], C418)), "Có", "Không")</f>
        <v>Không</v>
      </c>
      <c r="O418" t="str">
        <f>IF(ISNUMBER(SEARCH(Table1[[#Headers],[17280]], C418)), "Có", "Không")</f>
        <v>Không</v>
      </c>
      <c r="P418" t="str">
        <f>IF(ISNUMBER(SEARCH(Table1[[#Headers],[17455]], C418)), "Có", "Không")</f>
        <v>Không</v>
      </c>
      <c r="Q418" t="str">
        <f>IF(ISNUMBER(SEARCH(Table1[[#Headers],[17416]], C418)), "Có", "Không")</f>
        <v>Không</v>
      </c>
      <c r="R418" t="str">
        <f>IF(ISNUMBER(SEARCH(Table1[[#Headers],[11840]], C418)), "Có", "Không")</f>
        <v>Không</v>
      </c>
      <c r="S418" t="str">
        <f>IF(ISNUMBER(SEARCH(Table1[[#Headers],[14369]], C418)), "Có", "Không")</f>
        <v>Không</v>
      </c>
      <c r="T418" t="str">
        <f>IF(ISNUMBER(SEARCH(Table1[[#Headers],[17432]], C418)), "Có", "Không")</f>
        <v>Không</v>
      </c>
      <c r="U418" s="10" t="str">
        <f>IF(ISNUMBER(SEARCH(Table1[[#Headers],[7516]], C418)), "Có", "Không")</f>
        <v>Không</v>
      </c>
    </row>
    <row r="419" spans="1:21" x14ac:dyDescent="0.3">
      <c r="A419" s="2" t="s">
        <v>407</v>
      </c>
      <c r="B419" s="1" t="s">
        <v>93</v>
      </c>
      <c r="C419" s="1" t="s">
        <v>446</v>
      </c>
      <c r="D419" s="1" t="str">
        <f t="shared" si="12"/>
        <v>Không</v>
      </c>
      <c r="E419" s="3" t="str">
        <f t="shared" si="13"/>
        <v>Không</v>
      </c>
      <c r="F419" s="1" t="str">
        <f>IF(ISNUMBER(SEARCH(Table1[[#Headers],[17080]], C419)), "Có", "Không")</f>
        <v>Có</v>
      </c>
      <c r="G419" s="1" t="str">
        <f>IF(ISNUMBER(SEARCH(Table1[[#Headers],[16202]], C419)), "Có", "Không")</f>
        <v>Có</v>
      </c>
      <c r="H419" t="str">
        <f>IF(ISNUMBER(SEARCH(Table1[[#Headers],[17421]], C419)), "Có", "Không")</f>
        <v>Không</v>
      </c>
      <c r="I419" t="str">
        <f>IF(ISNUMBER(SEARCH(Table1[[#Headers],[16336]], C419)), "Có", "Không")</f>
        <v>Không</v>
      </c>
      <c r="J419" t="str">
        <f>IF(ISNUMBER(SEARCH(Table1[[#Headers],[17397]], C419)), "Có", "Không")</f>
        <v>Không</v>
      </c>
      <c r="K419" t="str">
        <f>IF(ISNUMBER(SEARCH(Table1[[#Headers],[17428]], C419)), "Có", "Không")</f>
        <v>Không</v>
      </c>
      <c r="L419" t="str">
        <f>IF(ISNUMBER(SEARCH(Table1[[#Headers],[16573]], C419)), "Có", "Không")</f>
        <v>Có</v>
      </c>
      <c r="M419" t="str">
        <f>IF(ISNUMBER(SEARCH(Table1[[#Headers],[17419]], C419)), "Có", "Không")</f>
        <v>Không</v>
      </c>
      <c r="N419" t="str">
        <f>IF(ISNUMBER(SEARCH(Table1[[#Headers],[17008]], C419)), "Có", "Không")</f>
        <v>Không</v>
      </c>
      <c r="O419" t="str">
        <f>IF(ISNUMBER(SEARCH(Table1[[#Headers],[17280]], C419)), "Có", "Không")</f>
        <v>Không</v>
      </c>
      <c r="P419" t="str">
        <f>IF(ISNUMBER(SEARCH(Table1[[#Headers],[17455]], C419)), "Có", "Không")</f>
        <v>Không</v>
      </c>
      <c r="Q419" t="str">
        <f>IF(ISNUMBER(SEARCH(Table1[[#Headers],[17416]], C419)), "Có", "Không")</f>
        <v>Không</v>
      </c>
      <c r="R419" t="str">
        <f>IF(ISNUMBER(SEARCH(Table1[[#Headers],[11840]], C419)), "Có", "Không")</f>
        <v>Không</v>
      </c>
      <c r="S419" t="str">
        <f>IF(ISNUMBER(SEARCH(Table1[[#Headers],[14369]], C419)), "Có", "Không")</f>
        <v>Không</v>
      </c>
      <c r="T419" t="str">
        <f>IF(ISNUMBER(SEARCH(Table1[[#Headers],[17432]], C419)), "Có", "Không")</f>
        <v>Không</v>
      </c>
      <c r="U419" s="10" t="str">
        <f>IF(ISNUMBER(SEARCH(Table1[[#Headers],[7516]], C419)), "Có", "Không")</f>
        <v>Không</v>
      </c>
    </row>
    <row r="420" spans="1:21" x14ac:dyDescent="0.3">
      <c r="A420" s="2" t="s">
        <v>407</v>
      </c>
      <c r="B420" s="1" t="s">
        <v>95</v>
      </c>
      <c r="C420" s="1" t="s">
        <v>447</v>
      </c>
      <c r="D420" s="1" t="str">
        <f t="shared" si="12"/>
        <v>Không</v>
      </c>
      <c r="E420" s="3" t="str">
        <f t="shared" si="13"/>
        <v>Không</v>
      </c>
      <c r="F420" s="1" t="str">
        <f>IF(ISNUMBER(SEARCH(Table1[[#Headers],[17080]], C420)), "Có", "Không")</f>
        <v>Có</v>
      </c>
      <c r="G420" s="1" t="str">
        <f>IF(ISNUMBER(SEARCH(Table1[[#Headers],[16202]], C420)), "Có", "Không")</f>
        <v>Không</v>
      </c>
      <c r="H420" t="str">
        <f>IF(ISNUMBER(SEARCH(Table1[[#Headers],[17421]], C420)), "Có", "Không")</f>
        <v>Không</v>
      </c>
      <c r="I420" t="str">
        <f>IF(ISNUMBER(SEARCH(Table1[[#Headers],[16336]], C420)), "Có", "Không")</f>
        <v>Không</v>
      </c>
      <c r="J420" t="str">
        <f>IF(ISNUMBER(SEARCH(Table1[[#Headers],[17397]], C420)), "Có", "Không")</f>
        <v>Không</v>
      </c>
      <c r="K420" t="str">
        <f>IF(ISNUMBER(SEARCH(Table1[[#Headers],[17428]], C420)), "Có", "Không")</f>
        <v>Không</v>
      </c>
      <c r="L420" t="str">
        <f>IF(ISNUMBER(SEARCH(Table1[[#Headers],[16573]], C420)), "Có", "Không")</f>
        <v>Có</v>
      </c>
      <c r="M420" t="str">
        <f>IF(ISNUMBER(SEARCH(Table1[[#Headers],[17419]], C420)), "Có", "Không")</f>
        <v>Không</v>
      </c>
      <c r="N420" t="str">
        <f>IF(ISNUMBER(SEARCH(Table1[[#Headers],[17008]], C420)), "Có", "Không")</f>
        <v>Không</v>
      </c>
      <c r="O420" t="str">
        <f>IF(ISNUMBER(SEARCH(Table1[[#Headers],[17280]], C420)), "Có", "Không")</f>
        <v>Không</v>
      </c>
      <c r="P420" t="str">
        <f>IF(ISNUMBER(SEARCH(Table1[[#Headers],[17455]], C420)), "Có", "Không")</f>
        <v>Không</v>
      </c>
      <c r="Q420" t="str">
        <f>IF(ISNUMBER(SEARCH(Table1[[#Headers],[17416]], C420)), "Có", "Không")</f>
        <v>Không</v>
      </c>
      <c r="R420" t="str">
        <f>IF(ISNUMBER(SEARCH(Table1[[#Headers],[11840]], C420)), "Có", "Không")</f>
        <v>Không</v>
      </c>
      <c r="S420" t="str">
        <f>IF(ISNUMBER(SEARCH(Table1[[#Headers],[14369]], C420)), "Có", "Không")</f>
        <v>Không</v>
      </c>
      <c r="T420" t="str">
        <f>IF(ISNUMBER(SEARCH(Table1[[#Headers],[17432]], C420)), "Có", "Không")</f>
        <v>Không</v>
      </c>
      <c r="U420" s="10" t="str">
        <f>IF(ISNUMBER(SEARCH(Table1[[#Headers],[7516]], C420)), "Có", "Không")</f>
        <v>Không</v>
      </c>
    </row>
    <row r="421" spans="1:21" x14ac:dyDescent="0.3">
      <c r="A421" s="2" t="s">
        <v>407</v>
      </c>
      <c r="B421" s="1" t="s">
        <v>97</v>
      </c>
      <c r="C421" s="1" t="s">
        <v>448</v>
      </c>
      <c r="D421" s="1" t="str">
        <f t="shared" si="12"/>
        <v>Không</v>
      </c>
      <c r="E421" s="3" t="str">
        <f t="shared" si="13"/>
        <v>Không</v>
      </c>
      <c r="F421" s="1" t="str">
        <f>IF(ISNUMBER(SEARCH(Table1[[#Headers],[17080]], C421)), "Có", "Không")</f>
        <v>Có</v>
      </c>
      <c r="G421" s="1" t="str">
        <f>IF(ISNUMBER(SEARCH(Table1[[#Headers],[16202]], C421)), "Có", "Không")</f>
        <v>Có</v>
      </c>
      <c r="H421" t="str">
        <f>IF(ISNUMBER(SEARCH(Table1[[#Headers],[17421]], C421)), "Có", "Không")</f>
        <v>Không</v>
      </c>
      <c r="I421" t="str">
        <f>IF(ISNUMBER(SEARCH(Table1[[#Headers],[16336]], C421)), "Có", "Không")</f>
        <v>Không</v>
      </c>
      <c r="J421" t="str">
        <f>IF(ISNUMBER(SEARCH(Table1[[#Headers],[17397]], C421)), "Có", "Không")</f>
        <v>Không</v>
      </c>
      <c r="K421" t="str">
        <f>IF(ISNUMBER(SEARCH(Table1[[#Headers],[17428]], C421)), "Có", "Không")</f>
        <v>Không</v>
      </c>
      <c r="L421" t="str">
        <f>IF(ISNUMBER(SEARCH(Table1[[#Headers],[16573]], C421)), "Có", "Không")</f>
        <v>Có</v>
      </c>
      <c r="M421" t="str">
        <f>IF(ISNUMBER(SEARCH(Table1[[#Headers],[17419]], C421)), "Có", "Không")</f>
        <v>Không</v>
      </c>
      <c r="N421" t="str">
        <f>IF(ISNUMBER(SEARCH(Table1[[#Headers],[17008]], C421)), "Có", "Không")</f>
        <v>Không</v>
      </c>
      <c r="O421" t="str">
        <f>IF(ISNUMBER(SEARCH(Table1[[#Headers],[17280]], C421)), "Có", "Không")</f>
        <v>Không</v>
      </c>
      <c r="P421" t="str">
        <f>IF(ISNUMBER(SEARCH(Table1[[#Headers],[17455]], C421)), "Có", "Không")</f>
        <v>Không</v>
      </c>
      <c r="Q421" t="str">
        <f>IF(ISNUMBER(SEARCH(Table1[[#Headers],[17416]], C421)), "Có", "Không")</f>
        <v>Không</v>
      </c>
      <c r="R421" t="str">
        <f>IF(ISNUMBER(SEARCH(Table1[[#Headers],[11840]], C421)), "Có", "Không")</f>
        <v>Không</v>
      </c>
      <c r="S421" t="str">
        <f>IF(ISNUMBER(SEARCH(Table1[[#Headers],[14369]], C421)), "Có", "Không")</f>
        <v>Không</v>
      </c>
      <c r="T421" t="str">
        <f>IF(ISNUMBER(SEARCH(Table1[[#Headers],[17432]], C421)), "Có", "Không")</f>
        <v>Không</v>
      </c>
      <c r="U421" s="10" t="str">
        <f>IF(ISNUMBER(SEARCH(Table1[[#Headers],[7516]], C421)), "Có", "Không")</f>
        <v>Không</v>
      </c>
    </row>
    <row r="422" spans="1:21" x14ac:dyDescent="0.3">
      <c r="A422" s="2" t="s">
        <v>407</v>
      </c>
      <c r="B422" s="1" t="s">
        <v>99</v>
      </c>
      <c r="C422" s="1" t="s">
        <v>449</v>
      </c>
      <c r="D422" s="1" t="str">
        <f t="shared" si="12"/>
        <v>Có</v>
      </c>
      <c r="E422" s="3" t="str">
        <f t="shared" si="13"/>
        <v>Không</v>
      </c>
      <c r="F422" s="1" t="str">
        <f>IF(ISNUMBER(SEARCH(Table1[[#Headers],[17080]], C422)), "Có", "Không")</f>
        <v>Có</v>
      </c>
      <c r="G422" s="1" t="str">
        <f>IF(ISNUMBER(SEARCH(Table1[[#Headers],[16202]], C422)), "Có", "Không")</f>
        <v>Có</v>
      </c>
      <c r="H422" t="str">
        <f>IF(ISNUMBER(SEARCH(Table1[[#Headers],[17421]], C422)), "Có", "Không")</f>
        <v>Không</v>
      </c>
      <c r="I422" t="str">
        <f>IF(ISNUMBER(SEARCH(Table1[[#Headers],[16336]], C422)), "Có", "Không")</f>
        <v>Không</v>
      </c>
      <c r="J422" t="str">
        <f>IF(ISNUMBER(SEARCH(Table1[[#Headers],[17397]], C422)), "Có", "Không")</f>
        <v>Không</v>
      </c>
      <c r="K422" t="str">
        <f>IF(ISNUMBER(SEARCH(Table1[[#Headers],[17428]], C422)), "Có", "Không")</f>
        <v>Không</v>
      </c>
      <c r="L422" t="str">
        <f>IF(ISNUMBER(SEARCH(Table1[[#Headers],[16573]], C422)), "Có", "Không")</f>
        <v>Có</v>
      </c>
      <c r="M422" t="str">
        <f>IF(ISNUMBER(SEARCH(Table1[[#Headers],[17419]], C422)), "Có", "Không")</f>
        <v>Không</v>
      </c>
      <c r="N422" t="str">
        <f>IF(ISNUMBER(SEARCH(Table1[[#Headers],[17008]], C422)), "Có", "Không")</f>
        <v>Không</v>
      </c>
      <c r="O422" t="str">
        <f>IF(ISNUMBER(SEARCH(Table1[[#Headers],[17280]], C422)), "Có", "Không")</f>
        <v>Không</v>
      </c>
      <c r="P422" t="str">
        <f>IF(ISNUMBER(SEARCH(Table1[[#Headers],[17455]], C422)), "Có", "Không")</f>
        <v>Không</v>
      </c>
      <c r="Q422" t="str">
        <f>IF(ISNUMBER(SEARCH(Table1[[#Headers],[17416]], C422)), "Có", "Không")</f>
        <v>Không</v>
      </c>
      <c r="R422" t="str">
        <f>IF(ISNUMBER(SEARCH(Table1[[#Headers],[11840]], C422)), "Có", "Không")</f>
        <v>Không</v>
      </c>
      <c r="S422" t="str">
        <f>IF(ISNUMBER(SEARCH(Table1[[#Headers],[14369]], C422)), "Có", "Không")</f>
        <v>Không</v>
      </c>
      <c r="T422" t="str">
        <f>IF(ISNUMBER(SEARCH(Table1[[#Headers],[17432]], C422)), "Có", "Không")</f>
        <v>Không</v>
      </c>
      <c r="U422" s="10" t="str">
        <f>IF(ISNUMBER(SEARCH(Table1[[#Headers],[7516]], C422)), "Có", "Không")</f>
        <v>Không</v>
      </c>
    </row>
    <row r="423" spans="1:21" x14ac:dyDescent="0.3">
      <c r="A423" s="2" t="s">
        <v>407</v>
      </c>
      <c r="B423" s="1" t="s">
        <v>101</v>
      </c>
      <c r="C423" s="1" t="s">
        <v>450</v>
      </c>
      <c r="D423" s="1" t="str">
        <f t="shared" si="12"/>
        <v>Không</v>
      </c>
      <c r="E423" s="3" t="str">
        <f t="shared" si="13"/>
        <v>Không</v>
      </c>
      <c r="F423" s="1" t="str">
        <f>IF(ISNUMBER(SEARCH(Table1[[#Headers],[17080]], C423)), "Có", "Không")</f>
        <v>Không</v>
      </c>
      <c r="G423" s="1" t="str">
        <f>IF(ISNUMBER(SEARCH(Table1[[#Headers],[16202]], C423)), "Có", "Không")</f>
        <v>Có</v>
      </c>
      <c r="H423" t="str">
        <f>IF(ISNUMBER(SEARCH(Table1[[#Headers],[17421]], C423)), "Có", "Không")</f>
        <v>Không</v>
      </c>
      <c r="I423" t="str">
        <f>IF(ISNUMBER(SEARCH(Table1[[#Headers],[16336]], C423)), "Có", "Không")</f>
        <v>Không</v>
      </c>
      <c r="J423" t="str">
        <f>IF(ISNUMBER(SEARCH(Table1[[#Headers],[17397]], C423)), "Có", "Không")</f>
        <v>Không</v>
      </c>
      <c r="K423" t="str">
        <f>IF(ISNUMBER(SEARCH(Table1[[#Headers],[17428]], C423)), "Có", "Không")</f>
        <v>Không</v>
      </c>
      <c r="L423" t="str">
        <f>IF(ISNUMBER(SEARCH(Table1[[#Headers],[16573]], C423)), "Có", "Không")</f>
        <v>Không</v>
      </c>
      <c r="M423" t="str">
        <f>IF(ISNUMBER(SEARCH(Table1[[#Headers],[17419]], C423)), "Có", "Không")</f>
        <v>Không</v>
      </c>
      <c r="N423" t="str">
        <f>IF(ISNUMBER(SEARCH(Table1[[#Headers],[17008]], C423)), "Có", "Không")</f>
        <v>Không</v>
      </c>
      <c r="O423" t="str">
        <f>IF(ISNUMBER(SEARCH(Table1[[#Headers],[17280]], C423)), "Có", "Không")</f>
        <v>Không</v>
      </c>
      <c r="P423" t="str">
        <f>IF(ISNUMBER(SEARCH(Table1[[#Headers],[17455]], C423)), "Có", "Không")</f>
        <v>Không</v>
      </c>
      <c r="Q423" t="str">
        <f>IF(ISNUMBER(SEARCH(Table1[[#Headers],[17416]], C423)), "Có", "Không")</f>
        <v>Không</v>
      </c>
      <c r="R423" t="str">
        <f>IF(ISNUMBER(SEARCH(Table1[[#Headers],[11840]], C423)), "Có", "Không")</f>
        <v>Không</v>
      </c>
      <c r="S423" t="str">
        <f>IF(ISNUMBER(SEARCH(Table1[[#Headers],[14369]], C423)), "Có", "Không")</f>
        <v>Không</v>
      </c>
      <c r="T423" t="str">
        <f>IF(ISNUMBER(SEARCH(Table1[[#Headers],[17432]], C423)), "Có", "Không")</f>
        <v>Không</v>
      </c>
      <c r="U423" s="10" t="str">
        <f>IF(ISNUMBER(SEARCH(Table1[[#Headers],[7516]], C423)), "Có", "Không")</f>
        <v>Không</v>
      </c>
    </row>
    <row r="424" spans="1:21" x14ac:dyDescent="0.3">
      <c r="A424" s="2" t="s">
        <v>407</v>
      </c>
      <c r="B424" s="1" t="s">
        <v>103</v>
      </c>
      <c r="C424" s="1" t="s">
        <v>451</v>
      </c>
      <c r="D424" s="1" t="str">
        <f t="shared" si="12"/>
        <v>Không</v>
      </c>
      <c r="E424" s="3" t="str">
        <f t="shared" si="13"/>
        <v>Không</v>
      </c>
      <c r="F424" s="1" t="str">
        <f>IF(ISNUMBER(SEARCH(Table1[[#Headers],[17080]], C424)), "Có", "Không")</f>
        <v>Có</v>
      </c>
      <c r="G424" s="1" t="str">
        <f>IF(ISNUMBER(SEARCH(Table1[[#Headers],[16202]], C424)), "Có", "Không")</f>
        <v>Có</v>
      </c>
      <c r="H424" t="str">
        <f>IF(ISNUMBER(SEARCH(Table1[[#Headers],[17421]], C424)), "Có", "Không")</f>
        <v>Không</v>
      </c>
      <c r="I424" t="str">
        <f>IF(ISNUMBER(SEARCH(Table1[[#Headers],[16336]], C424)), "Có", "Không")</f>
        <v>Không</v>
      </c>
      <c r="J424" t="str">
        <f>IF(ISNUMBER(SEARCH(Table1[[#Headers],[17397]], C424)), "Có", "Không")</f>
        <v>Không</v>
      </c>
      <c r="K424" t="str">
        <f>IF(ISNUMBER(SEARCH(Table1[[#Headers],[17428]], C424)), "Có", "Không")</f>
        <v>Không</v>
      </c>
      <c r="L424" t="str">
        <f>IF(ISNUMBER(SEARCH(Table1[[#Headers],[16573]], C424)), "Có", "Không")</f>
        <v>Có</v>
      </c>
      <c r="M424" t="str">
        <f>IF(ISNUMBER(SEARCH(Table1[[#Headers],[17419]], C424)), "Có", "Không")</f>
        <v>Không</v>
      </c>
      <c r="N424" t="str">
        <f>IF(ISNUMBER(SEARCH(Table1[[#Headers],[17008]], C424)), "Có", "Không")</f>
        <v>Không</v>
      </c>
      <c r="O424" t="str">
        <f>IF(ISNUMBER(SEARCH(Table1[[#Headers],[17280]], C424)), "Có", "Không")</f>
        <v>Không</v>
      </c>
      <c r="P424" t="str">
        <f>IF(ISNUMBER(SEARCH(Table1[[#Headers],[17455]], C424)), "Có", "Không")</f>
        <v>Không</v>
      </c>
      <c r="Q424" t="str">
        <f>IF(ISNUMBER(SEARCH(Table1[[#Headers],[17416]], C424)), "Có", "Không")</f>
        <v>Không</v>
      </c>
      <c r="R424" t="str">
        <f>IF(ISNUMBER(SEARCH(Table1[[#Headers],[11840]], C424)), "Có", "Không")</f>
        <v>Không</v>
      </c>
      <c r="S424" t="str">
        <f>IF(ISNUMBER(SEARCH(Table1[[#Headers],[14369]], C424)), "Có", "Không")</f>
        <v>Không</v>
      </c>
      <c r="T424" t="str">
        <f>IF(ISNUMBER(SEARCH(Table1[[#Headers],[17432]], C424)), "Có", "Không")</f>
        <v>Không</v>
      </c>
      <c r="U424" s="10" t="str">
        <f>IF(ISNUMBER(SEARCH(Table1[[#Headers],[7516]], C424)), "Có", "Không")</f>
        <v>Không</v>
      </c>
    </row>
    <row r="425" spans="1:21" x14ac:dyDescent="0.3">
      <c r="A425" s="2" t="s">
        <v>407</v>
      </c>
      <c r="B425" s="1" t="s">
        <v>105</v>
      </c>
      <c r="C425" s="1" t="s">
        <v>439</v>
      </c>
      <c r="D425" s="1" t="str">
        <f t="shared" si="12"/>
        <v>Không</v>
      </c>
      <c r="E425" s="3" t="str">
        <f t="shared" si="13"/>
        <v>Không</v>
      </c>
      <c r="F425" s="1" t="str">
        <f>IF(ISNUMBER(SEARCH(Table1[[#Headers],[17080]], C425)), "Có", "Không")</f>
        <v>Có</v>
      </c>
      <c r="G425" s="1" t="str">
        <f>IF(ISNUMBER(SEARCH(Table1[[#Headers],[16202]], C425)), "Có", "Không")</f>
        <v>Có</v>
      </c>
      <c r="H425" t="str">
        <f>IF(ISNUMBER(SEARCH(Table1[[#Headers],[17421]], C425)), "Có", "Không")</f>
        <v>Không</v>
      </c>
      <c r="I425" t="str">
        <f>IF(ISNUMBER(SEARCH(Table1[[#Headers],[16336]], C425)), "Có", "Không")</f>
        <v>Không</v>
      </c>
      <c r="J425" t="str">
        <f>IF(ISNUMBER(SEARCH(Table1[[#Headers],[17397]], C425)), "Có", "Không")</f>
        <v>Không</v>
      </c>
      <c r="K425" t="str">
        <f>IF(ISNUMBER(SEARCH(Table1[[#Headers],[17428]], C425)), "Có", "Không")</f>
        <v>Không</v>
      </c>
      <c r="L425" t="str">
        <f>IF(ISNUMBER(SEARCH(Table1[[#Headers],[16573]], C425)), "Có", "Không")</f>
        <v>Có</v>
      </c>
      <c r="M425" t="str">
        <f>IF(ISNUMBER(SEARCH(Table1[[#Headers],[17419]], C425)), "Có", "Không")</f>
        <v>Không</v>
      </c>
      <c r="N425" t="str">
        <f>IF(ISNUMBER(SEARCH(Table1[[#Headers],[17008]], C425)), "Có", "Không")</f>
        <v>Không</v>
      </c>
      <c r="O425" t="str">
        <f>IF(ISNUMBER(SEARCH(Table1[[#Headers],[17280]], C425)), "Có", "Không")</f>
        <v>Không</v>
      </c>
      <c r="P425" t="str">
        <f>IF(ISNUMBER(SEARCH(Table1[[#Headers],[17455]], C425)), "Có", "Không")</f>
        <v>Không</v>
      </c>
      <c r="Q425" t="str">
        <f>IF(ISNUMBER(SEARCH(Table1[[#Headers],[17416]], C425)), "Có", "Không")</f>
        <v>Không</v>
      </c>
      <c r="R425" t="str">
        <f>IF(ISNUMBER(SEARCH(Table1[[#Headers],[11840]], C425)), "Có", "Không")</f>
        <v>Không</v>
      </c>
      <c r="S425" t="str">
        <f>IF(ISNUMBER(SEARCH(Table1[[#Headers],[14369]], C425)), "Có", "Không")</f>
        <v>Không</v>
      </c>
      <c r="T425" t="str">
        <f>IF(ISNUMBER(SEARCH(Table1[[#Headers],[17432]], C425)), "Có", "Không")</f>
        <v>Không</v>
      </c>
      <c r="U425" s="10" t="str">
        <f>IF(ISNUMBER(SEARCH(Table1[[#Headers],[7516]], C425)), "Có", "Không")</f>
        <v>Không</v>
      </c>
    </row>
    <row r="426" spans="1:21" x14ac:dyDescent="0.3">
      <c r="A426" s="2" t="s">
        <v>452</v>
      </c>
      <c r="B426" s="1" t="s">
        <v>4</v>
      </c>
      <c r="C426" s="1" t="s">
        <v>453</v>
      </c>
      <c r="D426" s="1" t="str">
        <f t="shared" si="12"/>
        <v>Không</v>
      </c>
      <c r="E426" s="3" t="str">
        <f t="shared" si="13"/>
        <v>Có</v>
      </c>
      <c r="F426" s="1" t="str">
        <f>IF(ISNUMBER(SEARCH(Table1[[#Headers],[17080]], C426)), "Có", "Không")</f>
        <v>Không</v>
      </c>
      <c r="G426" s="1" t="str">
        <f>IF(ISNUMBER(SEARCH(Table1[[#Headers],[16202]], C426)), "Có", "Không")</f>
        <v>Có</v>
      </c>
      <c r="H426" t="str">
        <f>IF(ISNUMBER(SEARCH(Table1[[#Headers],[17421]], C426)), "Có", "Không")</f>
        <v>Có</v>
      </c>
      <c r="I426" t="str">
        <f>IF(ISNUMBER(SEARCH(Table1[[#Headers],[16336]], C426)), "Có", "Không")</f>
        <v>Không</v>
      </c>
      <c r="J426" t="str">
        <f>IF(ISNUMBER(SEARCH(Table1[[#Headers],[17397]], C426)), "Có", "Không")</f>
        <v>Có</v>
      </c>
      <c r="K426" t="str">
        <f>IF(ISNUMBER(SEARCH(Table1[[#Headers],[17428]], C426)), "Có", "Không")</f>
        <v>Không</v>
      </c>
      <c r="L426" t="str">
        <f>IF(ISNUMBER(SEARCH(Table1[[#Headers],[16573]], C426)), "Có", "Không")</f>
        <v>Có</v>
      </c>
      <c r="M426" t="str">
        <f>IF(ISNUMBER(SEARCH(Table1[[#Headers],[17419]], C426)), "Có", "Không")</f>
        <v>Có</v>
      </c>
      <c r="N426" t="str">
        <f>IF(ISNUMBER(SEARCH(Table1[[#Headers],[17008]], C426)), "Có", "Không")</f>
        <v>Không</v>
      </c>
      <c r="O426" t="str">
        <f>IF(ISNUMBER(SEARCH(Table1[[#Headers],[17280]], C426)), "Có", "Không")</f>
        <v>Không</v>
      </c>
      <c r="P426" t="str">
        <f>IF(ISNUMBER(SEARCH(Table1[[#Headers],[17455]], C426)), "Có", "Không")</f>
        <v>Có</v>
      </c>
      <c r="Q426" t="str">
        <f>IF(ISNUMBER(SEARCH(Table1[[#Headers],[17416]], C426)), "Có", "Không")</f>
        <v>Có</v>
      </c>
      <c r="R426" t="str">
        <f>IF(ISNUMBER(SEARCH(Table1[[#Headers],[11840]], C426)), "Có", "Không")</f>
        <v>Không</v>
      </c>
      <c r="S426" t="str">
        <f>IF(ISNUMBER(SEARCH(Table1[[#Headers],[14369]], C426)), "Có", "Không")</f>
        <v>Có</v>
      </c>
      <c r="T426" t="str">
        <f>IF(ISNUMBER(SEARCH(Table1[[#Headers],[17432]], C426)), "Có", "Không")</f>
        <v>Có</v>
      </c>
      <c r="U426" s="10" t="str">
        <f>IF(ISNUMBER(SEARCH(Table1[[#Headers],[7516]], C426)), "Có", "Không")</f>
        <v>Có</v>
      </c>
    </row>
    <row r="427" spans="1:21" x14ac:dyDescent="0.3">
      <c r="A427" s="2" t="s">
        <v>452</v>
      </c>
      <c r="B427" s="1" t="s">
        <v>6</v>
      </c>
      <c r="C427" s="1" t="s">
        <v>454</v>
      </c>
      <c r="D427" s="1" t="str">
        <f t="shared" si="12"/>
        <v>Không</v>
      </c>
      <c r="E427" s="3" t="str">
        <f t="shared" si="13"/>
        <v>Không</v>
      </c>
      <c r="F427" s="1" t="str">
        <f>IF(ISNUMBER(SEARCH(Table1[[#Headers],[17080]], C427)), "Có", "Không")</f>
        <v>Không</v>
      </c>
      <c r="G427" s="1" t="str">
        <f>IF(ISNUMBER(SEARCH(Table1[[#Headers],[16202]], C427)), "Có", "Không")</f>
        <v>Không</v>
      </c>
      <c r="H427" t="str">
        <f>IF(ISNUMBER(SEARCH(Table1[[#Headers],[17421]], C427)), "Có", "Không")</f>
        <v>Có</v>
      </c>
      <c r="I427" t="str">
        <f>IF(ISNUMBER(SEARCH(Table1[[#Headers],[16336]], C427)), "Có", "Không")</f>
        <v>Không</v>
      </c>
      <c r="J427" t="str">
        <f>IF(ISNUMBER(SEARCH(Table1[[#Headers],[17397]], C427)), "Có", "Không")</f>
        <v>Không</v>
      </c>
      <c r="K427" t="str">
        <f>IF(ISNUMBER(SEARCH(Table1[[#Headers],[17428]], C427)), "Có", "Không")</f>
        <v>Không</v>
      </c>
      <c r="L427" t="str">
        <f>IF(ISNUMBER(SEARCH(Table1[[#Headers],[16573]], C427)), "Có", "Không")</f>
        <v>Không</v>
      </c>
      <c r="M427" t="str">
        <f>IF(ISNUMBER(SEARCH(Table1[[#Headers],[17419]], C427)), "Có", "Không")</f>
        <v>Không</v>
      </c>
      <c r="N427" t="str">
        <f>IF(ISNUMBER(SEARCH(Table1[[#Headers],[17008]], C427)), "Có", "Không")</f>
        <v>Không</v>
      </c>
      <c r="O427" t="str">
        <f>IF(ISNUMBER(SEARCH(Table1[[#Headers],[17280]], C427)), "Có", "Không")</f>
        <v>Không</v>
      </c>
      <c r="P427" t="str">
        <f>IF(ISNUMBER(SEARCH(Table1[[#Headers],[17455]], C427)), "Có", "Không")</f>
        <v>Không</v>
      </c>
      <c r="Q427" t="str">
        <f>IF(ISNUMBER(SEARCH(Table1[[#Headers],[17416]], C427)), "Có", "Không")</f>
        <v>Không</v>
      </c>
      <c r="R427" t="str">
        <f>IF(ISNUMBER(SEARCH(Table1[[#Headers],[11840]], C427)), "Có", "Không")</f>
        <v>Không</v>
      </c>
      <c r="S427" t="str">
        <f>IF(ISNUMBER(SEARCH(Table1[[#Headers],[14369]], C427)), "Có", "Không")</f>
        <v>Không</v>
      </c>
      <c r="T427" t="str">
        <f>IF(ISNUMBER(SEARCH(Table1[[#Headers],[17432]], C427)), "Có", "Không")</f>
        <v>Không</v>
      </c>
      <c r="U427" s="10" t="str">
        <f>IF(ISNUMBER(SEARCH(Table1[[#Headers],[7516]], C427)), "Có", "Không")</f>
        <v>Không</v>
      </c>
    </row>
    <row r="428" spans="1:21" x14ac:dyDescent="0.3">
      <c r="A428" s="2" t="s">
        <v>452</v>
      </c>
      <c r="B428" s="1" t="s">
        <v>8</v>
      </c>
      <c r="C428" s="1" t="s">
        <v>455</v>
      </c>
      <c r="D428" s="1" t="str">
        <f t="shared" si="12"/>
        <v>Không</v>
      </c>
      <c r="E428" s="3" t="str">
        <f t="shared" si="13"/>
        <v>Không</v>
      </c>
      <c r="F428" s="1" t="str">
        <f>IF(ISNUMBER(SEARCH(Table1[[#Headers],[17080]], C428)), "Có", "Không")</f>
        <v>Không</v>
      </c>
      <c r="G428" s="1" t="str">
        <f>IF(ISNUMBER(SEARCH(Table1[[#Headers],[16202]], C428)), "Có", "Không")</f>
        <v>Không</v>
      </c>
      <c r="H428" t="str">
        <f>IF(ISNUMBER(SEARCH(Table1[[#Headers],[17421]], C428)), "Có", "Không")</f>
        <v>Có</v>
      </c>
      <c r="I428" t="str">
        <f>IF(ISNUMBER(SEARCH(Table1[[#Headers],[16336]], C428)), "Có", "Không")</f>
        <v>Không</v>
      </c>
      <c r="J428" t="str">
        <f>IF(ISNUMBER(SEARCH(Table1[[#Headers],[17397]], C428)), "Có", "Không")</f>
        <v>Không</v>
      </c>
      <c r="K428" t="str">
        <f>IF(ISNUMBER(SEARCH(Table1[[#Headers],[17428]], C428)), "Có", "Không")</f>
        <v>Không</v>
      </c>
      <c r="L428" t="str">
        <f>IF(ISNUMBER(SEARCH(Table1[[#Headers],[16573]], C428)), "Có", "Không")</f>
        <v>Có</v>
      </c>
      <c r="M428" t="str">
        <f>IF(ISNUMBER(SEARCH(Table1[[#Headers],[17419]], C428)), "Có", "Không")</f>
        <v>Có</v>
      </c>
      <c r="N428" t="str">
        <f>IF(ISNUMBER(SEARCH(Table1[[#Headers],[17008]], C428)), "Có", "Không")</f>
        <v>Không</v>
      </c>
      <c r="O428" t="str">
        <f>IF(ISNUMBER(SEARCH(Table1[[#Headers],[17280]], C428)), "Có", "Không")</f>
        <v>Không</v>
      </c>
      <c r="P428" t="str">
        <f>IF(ISNUMBER(SEARCH(Table1[[#Headers],[17455]], C428)), "Có", "Không")</f>
        <v>Không</v>
      </c>
      <c r="Q428" t="str">
        <f>IF(ISNUMBER(SEARCH(Table1[[#Headers],[17416]], C428)), "Có", "Không")</f>
        <v>Có</v>
      </c>
      <c r="R428" t="str">
        <f>IF(ISNUMBER(SEARCH(Table1[[#Headers],[11840]], C428)), "Có", "Không")</f>
        <v>Không</v>
      </c>
      <c r="S428" t="str">
        <f>IF(ISNUMBER(SEARCH(Table1[[#Headers],[14369]], C428)), "Có", "Không")</f>
        <v>Có</v>
      </c>
      <c r="T428" t="str">
        <f>IF(ISNUMBER(SEARCH(Table1[[#Headers],[17432]], C428)), "Có", "Không")</f>
        <v>Có</v>
      </c>
      <c r="U428" s="10" t="str">
        <f>IF(ISNUMBER(SEARCH(Table1[[#Headers],[7516]], C428)), "Có", "Không")</f>
        <v>Không</v>
      </c>
    </row>
    <row r="429" spans="1:21" x14ac:dyDescent="0.3">
      <c r="A429" s="2" t="s">
        <v>452</v>
      </c>
      <c r="B429" s="1" t="s">
        <v>10</v>
      </c>
      <c r="C429" s="1" t="s">
        <v>456</v>
      </c>
      <c r="D429" s="1" t="str">
        <f t="shared" si="12"/>
        <v>Không</v>
      </c>
      <c r="E429" s="3" t="str">
        <f t="shared" si="13"/>
        <v>Không</v>
      </c>
      <c r="F429" s="1" t="str">
        <f>IF(ISNUMBER(SEARCH(Table1[[#Headers],[17080]], C429)), "Có", "Không")</f>
        <v>Không</v>
      </c>
      <c r="G429" s="1" t="str">
        <f>IF(ISNUMBER(SEARCH(Table1[[#Headers],[16202]], C429)), "Có", "Không")</f>
        <v>Không</v>
      </c>
      <c r="H429" t="str">
        <f>IF(ISNUMBER(SEARCH(Table1[[#Headers],[17421]], C429)), "Có", "Không")</f>
        <v>Có</v>
      </c>
      <c r="I429" t="str">
        <f>IF(ISNUMBER(SEARCH(Table1[[#Headers],[16336]], C429)), "Có", "Không")</f>
        <v>Không</v>
      </c>
      <c r="J429" t="str">
        <f>IF(ISNUMBER(SEARCH(Table1[[#Headers],[17397]], C429)), "Có", "Không")</f>
        <v>Không</v>
      </c>
      <c r="K429" t="str">
        <f>IF(ISNUMBER(SEARCH(Table1[[#Headers],[17428]], C429)), "Có", "Không")</f>
        <v>Không</v>
      </c>
      <c r="L429" t="str">
        <f>IF(ISNUMBER(SEARCH(Table1[[#Headers],[16573]], C429)), "Có", "Không")</f>
        <v>Không</v>
      </c>
      <c r="M429" t="str">
        <f>IF(ISNUMBER(SEARCH(Table1[[#Headers],[17419]], C429)), "Có", "Không")</f>
        <v>Không</v>
      </c>
      <c r="N429" t="str">
        <f>IF(ISNUMBER(SEARCH(Table1[[#Headers],[17008]], C429)), "Có", "Không")</f>
        <v>Không</v>
      </c>
      <c r="O429" t="str">
        <f>IF(ISNUMBER(SEARCH(Table1[[#Headers],[17280]], C429)), "Có", "Không")</f>
        <v>Không</v>
      </c>
      <c r="P429" t="str">
        <f>IF(ISNUMBER(SEARCH(Table1[[#Headers],[17455]], C429)), "Có", "Không")</f>
        <v>Không</v>
      </c>
      <c r="Q429" t="str">
        <f>IF(ISNUMBER(SEARCH(Table1[[#Headers],[17416]], C429)), "Có", "Không")</f>
        <v>Không</v>
      </c>
      <c r="R429" t="str">
        <f>IF(ISNUMBER(SEARCH(Table1[[#Headers],[11840]], C429)), "Có", "Không")</f>
        <v>Không</v>
      </c>
      <c r="S429" t="str">
        <f>IF(ISNUMBER(SEARCH(Table1[[#Headers],[14369]], C429)), "Có", "Không")</f>
        <v>Không</v>
      </c>
      <c r="T429" t="str">
        <f>IF(ISNUMBER(SEARCH(Table1[[#Headers],[17432]], C429)), "Có", "Không")</f>
        <v>Không</v>
      </c>
      <c r="U429" s="10" t="str">
        <f>IF(ISNUMBER(SEARCH(Table1[[#Headers],[7516]], C429)), "Có", "Không")</f>
        <v>Không</v>
      </c>
    </row>
    <row r="430" spans="1:21" x14ac:dyDescent="0.3">
      <c r="A430" s="2" t="s">
        <v>452</v>
      </c>
      <c r="B430" s="1" t="s">
        <v>12</v>
      </c>
      <c r="C430" s="1" t="s">
        <v>457</v>
      </c>
      <c r="D430" s="1" t="str">
        <f t="shared" si="12"/>
        <v>Không</v>
      </c>
      <c r="E430" s="3" t="str">
        <f t="shared" si="13"/>
        <v>Không</v>
      </c>
      <c r="F430" s="1" t="str">
        <f>IF(ISNUMBER(SEARCH(Table1[[#Headers],[17080]], C430)), "Có", "Không")</f>
        <v>Không</v>
      </c>
      <c r="G430" s="1" t="str">
        <f>IF(ISNUMBER(SEARCH(Table1[[#Headers],[16202]], C430)), "Có", "Không")</f>
        <v>Không</v>
      </c>
      <c r="H430" t="str">
        <f>IF(ISNUMBER(SEARCH(Table1[[#Headers],[17421]], C430)), "Có", "Không")</f>
        <v>Có</v>
      </c>
      <c r="I430" t="str">
        <f>IF(ISNUMBER(SEARCH(Table1[[#Headers],[16336]], C430)), "Có", "Không")</f>
        <v>Không</v>
      </c>
      <c r="J430" t="str">
        <f>IF(ISNUMBER(SEARCH(Table1[[#Headers],[17397]], C430)), "Có", "Không")</f>
        <v>Có</v>
      </c>
      <c r="K430" t="str">
        <f>IF(ISNUMBER(SEARCH(Table1[[#Headers],[17428]], C430)), "Có", "Không")</f>
        <v>Không</v>
      </c>
      <c r="L430" t="str">
        <f>IF(ISNUMBER(SEARCH(Table1[[#Headers],[16573]], C430)), "Có", "Không")</f>
        <v>Có</v>
      </c>
      <c r="M430" t="str">
        <f>IF(ISNUMBER(SEARCH(Table1[[#Headers],[17419]], C430)), "Có", "Không")</f>
        <v>Có</v>
      </c>
      <c r="N430" t="str">
        <f>IF(ISNUMBER(SEARCH(Table1[[#Headers],[17008]], C430)), "Có", "Không")</f>
        <v>Không</v>
      </c>
      <c r="O430" t="str">
        <f>IF(ISNUMBER(SEARCH(Table1[[#Headers],[17280]], C430)), "Có", "Không")</f>
        <v>Không</v>
      </c>
      <c r="P430" t="str">
        <f>IF(ISNUMBER(SEARCH(Table1[[#Headers],[17455]], C430)), "Có", "Không")</f>
        <v>Không</v>
      </c>
      <c r="Q430" t="str">
        <f>IF(ISNUMBER(SEARCH(Table1[[#Headers],[17416]], C430)), "Có", "Không")</f>
        <v>Có</v>
      </c>
      <c r="R430" t="str">
        <f>IF(ISNUMBER(SEARCH(Table1[[#Headers],[11840]], C430)), "Có", "Không")</f>
        <v>Không</v>
      </c>
      <c r="S430" t="str">
        <f>IF(ISNUMBER(SEARCH(Table1[[#Headers],[14369]], C430)), "Có", "Không")</f>
        <v>Có</v>
      </c>
      <c r="T430" t="str">
        <f>IF(ISNUMBER(SEARCH(Table1[[#Headers],[17432]], C430)), "Có", "Không")</f>
        <v>Có</v>
      </c>
      <c r="U430" s="10" t="str">
        <f>IF(ISNUMBER(SEARCH(Table1[[#Headers],[7516]], C430)), "Có", "Không")</f>
        <v>Không</v>
      </c>
    </row>
    <row r="431" spans="1:21" x14ac:dyDescent="0.3">
      <c r="A431" s="2" t="s">
        <v>452</v>
      </c>
      <c r="B431" s="1" t="s">
        <v>14</v>
      </c>
      <c r="C431" s="1" t="s">
        <v>458</v>
      </c>
      <c r="D431" s="1" t="str">
        <f t="shared" si="12"/>
        <v>Không</v>
      </c>
      <c r="E431" s="3" t="str">
        <f t="shared" si="13"/>
        <v>Không</v>
      </c>
      <c r="F431" s="1" t="str">
        <f>IF(ISNUMBER(SEARCH(Table1[[#Headers],[17080]], C431)), "Có", "Không")</f>
        <v>Không</v>
      </c>
      <c r="G431" s="1" t="str">
        <f>IF(ISNUMBER(SEARCH(Table1[[#Headers],[16202]], C431)), "Có", "Không")</f>
        <v>Không</v>
      </c>
      <c r="H431" t="str">
        <f>IF(ISNUMBER(SEARCH(Table1[[#Headers],[17421]], C431)), "Có", "Không")</f>
        <v>Có</v>
      </c>
      <c r="I431" t="str">
        <f>IF(ISNUMBER(SEARCH(Table1[[#Headers],[16336]], C431)), "Có", "Không")</f>
        <v>Không</v>
      </c>
      <c r="J431" t="str">
        <f>IF(ISNUMBER(SEARCH(Table1[[#Headers],[17397]], C431)), "Có", "Không")</f>
        <v>Không</v>
      </c>
      <c r="K431" t="str">
        <f>IF(ISNUMBER(SEARCH(Table1[[#Headers],[17428]], C431)), "Có", "Không")</f>
        <v>Không</v>
      </c>
      <c r="L431" t="str">
        <f>IF(ISNUMBER(SEARCH(Table1[[#Headers],[16573]], C431)), "Có", "Không")</f>
        <v>Có</v>
      </c>
      <c r="M431" t="str">
        <f>IF(ISNUMBER(SEARCH(Table1[[#Headers],[17419]], C431)), "Có", "Không")</f>
        <v>Có</v>
      </c>
      <c r="N431" t="str">
        <f>IF(ISNUMBER(SEARCH(Table1[[#Headers],[17008]], C431)), "Có", "Không")</f>
        <v>Không</v>
      </c>
      <c r="O431" t="str">
        <f>IF(ISNUMBER(SEARCH(Table1[[#Headers],[17280]], C431)), "Có", "Không")</f>
        <v>Không</v>
      </c>
      <c r="P431" t="str">
        <f>IF(ISNUMBER(SEARCH(Table1[[#Headers],[17455]], C431)), "Có", "Không")</f>
        <v>Không</v>
      </c>
      <c r="Q431" t="str">
        <f>IF(ISNUMBER(SEARCH(Table1[[#Headers],[17416]], C431)), "Có", "Không")</f>
        <v>Có</v>
      </c>
      <c r="R431" t="str">
        <f>IF(ISNUMBER(SEARCH(Table1[[#Headers],[11840]], C431)), "Có", "Không")</f>
        <v>Không</v>
      </c>
      <c r="S431" t="str">
        <f>IF(ISNUMBER(SEARCH(Table1[[#Headers],[14369]], C431)), "Có", "Không")</f>
        <v>Có</v>
      </c>
      <c r="T431" t="str">
        <f>IF(ISNUMBER(SEARCH(Table1[[#Headers],[17432]], C431)), "Có", "Không")</f>
        <v>Có</v>
      </c>
      <c r="U431" s="10" t="str">
        <f>IF(ISNUMBER(SEARCH(Table1[[#Headers],[7516]], C431)), "Có", "Không")</f>
        <v>Có</v>
      </c>
    </row>
    <row r="432" spans="1:21" x14ac:dyDescent="0.3">
      <c r="A432" s="2" t="s">
        <v>452</v>
      </c>
      <c r="B432" s="1" t="s">
        <v>16</v>
      </c>
      <c r="C432" s="1" t="s">
        <v>459</v>
      </c>
      <c r="D432" s="1" t="str">
        <f t="shared" si="12"/>
        <v>Không</v>
      </c>
      <c r="E432" s="3" t="str">
        <f t="shared" si="13"/>
        <v>Không</v>
      </c>
      <c r="F432" s="1" t="str">
        <f>IF(ISNUMBER(SEARCH(Table1[[#Headers],[17080]], C432)), "Có", "Không")</f>
        <v>Không</v>
      </c>
      <c r="G432" s="1" t="str">
        <f>IF(ISNUMBER(SEARCH(Table1[[#Headers],[16202]], C432)), "Có", "Không")</f>
        <v>Không</v>
      </c>
      <c r="H432" t="str">
        <f>IF(ISNUMBER(SEARCH(Table1[[#Headers],[17421]], C432)), "Có", "Không")</f>
        <v>Không</v>
      </c>
      <c r="I432" t="str">
        <f>IF(ISNUMBER(SEARCH(Table1[[#Headers],[16336]], C432)), "Có", "Không")</f>
        <v>Không</v>
      </c>
      <c r="J432" t="str">
        <f>IF(ISNUMBER(SEARCH(Table1[[#Headers],[17397]], C432)), "Có", "Không")</f>
        <v>Không</v>
      </c>
      <c r="K432" t="str">
        <f>IF(ISNUMBER(SEARCH(Table1[[#Headers],[17428]], C432)), "Có", "Không")</f>
        <v>Không</v>
      </c>
      <c r="L432" t="str">
        <f>IF(ISNUMBER(SEARCH(Table1[[#Headers],[16573]], C432)), "Có", "Không")</f>
        <v>Không</v>
      </c>
      <c r="M432" t="str">
        <f>IF(ISNUMBER(SEARCH(Table1[[#Headers],[17419]], C432)), "Có", "Không")</f>
        <v>Không</v>
      </c>
      <c r="N432" t="str">
        <f>IF(ISNUMBER(SEARCH(Table1[[#Headers],[17008]], C432)), "Có", "Không")</f>
        <v>Không</v>
      </c>
      <c r="O432" t="str">
        <f>IF(ISNUMBER(SEARCH(Table1[[#Headers],[17280]], C432)), "Có", "Không")</f>
        <v>Không</v>
      </c>
      <c r="P432" t="str">
        <f>IF(ISNUMBER(SEARCH(Table1[[#Headers],[17455]], C432)), "Có", "Không")</f>
        <v>Không</v>
      </c>
      <c r="Q432" t="str">
        <f>IF(ISNUMBER(SEARCH(Table1[[#Headers],[17416]], C432)), "Có", "Không")</f>
        <v>Không</v>
      </c>
      <c r="R432" t="str">
        <f>IF(ISNUMBER(SEARCH(Table1[[#Headers],[11840]], C432)), "Có", "Không")</f>
        <v>Không</v>
      </c>
      <c r="S432" t="str">
        <f>IF(ISNUMBER(SEARCH(Table1[[#Headers],[14369]], C432)), "Có", "Không")</f>
        <v>Không</v>
      </c>
      <c r="T432" t="str">
        <f>IF(ISNUMBER(SEARCH(Table1[[#Headers],[17432]], C432)), "Có", "Không")</f>
        <v>Không</v>
      </c>
      <c r="U432" s="10" t="str">
        <f>IF(ISNUMBER(SEARCH(Table1[[#Headers],[7516]], C432)), "Có", "Không")</f>
        <v>Không</v>
      </c>
    </row>
    <row r="433" spans="1:21" x14ac:dyDescent="0.3">
      <c r="A433" s="2" t="s">
        <v>452</v>
      </c>
      <c r="B433" s="1" t="s">
        <v>18</v>
      </c>
      <c r="C433" s="1" t="s">
        <v>459</v>
      </c>
      <c r="D433" s="1" t="str">
        <f t="shared" si="12"/>
        <v>Không</v>
      </c>
      <c r="E433" s="3" t="str">
        <f t="shared" si="13"/>
        <v>Không</v>
      </c>
      <c r="F433" s="1" t="str">
        <f>IF(ISNUMBER(SEARCH(Table1[[#Headers],[17080]], C433)), "Có", "Không")</f>
        <v>Không</v>
      </c>
      <c r="G433" s="1" t="str">
        <f>IF(ISNUMBER(SEARCH(Table1[[#Headers],[16202]], C433)), "Có", "Không")</f>
        <v>Không</v>
      </c>
      <c r="H433" t="str">
        <f>IF(ISNUMBER(SEARCH(Table1[[#Headers],[17421]], C433)), "Có", "Không")</f>
        <v>Không</v>
      </c>
      <c r="I433" t="str">
        <f>IF(ISNUMBER(SEARCH(Table1[[#Headers],[16336]], C433)), "Có", "Không")</f>
        <v>Không</v>
      </c>
      <c r="J433" t="str">
        <f>IF(ISNUMBER(SEARCH(Table1[[#Headers],[17397]], C433)), "Có", "Không")</f>
        <v>Không</v>
      </c>
      <c r="K433" t="str">
        <f>IF(ISNUMBER(SEARCH(Table1[[#Headers],[17428]], C433)), "Có", "Không")</f>
        <v>Không</v>
      </c>
      <c r="L433" t="str">
        <f>IF(ISNUMBER(SEARCH(Table1[[#Headers],[16573]], C433)), "Có", "Không")</f>
        <v>Không</v>
      </c>
      <c r="M433" t="str">
        <f>IF(ISNUMBER(SEARCH(Table1[[#Headers],[17419]], C433)), "Có", "Không")</f>
        <v>Không</v>
      </c>
      <c r="N433" t="str">
        <f>IF(ISNUMBER(SEARCH(Table1[[#Headers],[17008]], C433)), "Có", "Không")</f>
        <v>Không</v>
      </c>
      <c r="O433" t="str">
        <f>IF(ISNUMBER(SEARCH(Table1[[#Headers],[17280]], C433)), "Có", "Không")</f>
        <v>Không</v>
      </c>
      <c r="P433" t="str">
        <f>IF(ISNUMBER(SEARCH(Table1[[#Headers],[17455]], C433)), "Có", "Không")</f>
        <v>Không</v>
      </c>
      <c r="Q433" t="str">
        <f>IF(ISNUMBER(SEARCH(Table1[[#Headers],[17416]], C433)), "Có", "Không")</f>
        <v>Không</v>
      </c>
      <c r="R433" t="str">
        <f>IF(ISNUMBER(SEARCH(Table1[[#Headers],[11840]], C433)), "Có", "Không")</f>
        <v>Không</v>
      </c>
      <c r="S433" t="str">
        <f>IF(ISNUMBER(SEARCH(Table1[[#Headers],[14369]], C433)), "Có", "Không")</f>
        <v>Không</v>
      </c>
      <c r="T433" t="str">
        <f>IF(ISNUMBER(SEARCH(Table1[[#Headers],[17432]], C433)), "Có", "Không")</f>
        <v>Không</v>
      </c>
      <c r="U433" s="10" t="str">
        <f>IF(ISNUMBER(SEARCH(Table1[[#Headers],[7516]], C433)), "Có", "Không")</f>
        <v>Không</v>
      </c>
    </row>
    <row r="434" spans="1:21" x14ac:dyDescent="0.3">
      <c r="A434" s="2" t="s">
        <v>452</v>
      </c>
      <c r="B434" s="1" t="s">
        <v>20</v>
      </c>
      <c r="C434" s="1" t="s">
        <v>460</v>
      </c>
      <c r="D434" s="1" t="str">
        <f t="shared" si="12"/>
        <v>Không</v>
      </c>
      <c r="E434" s="3" t="str">
        <f t="shared" si="13"/>
        <v>Không</v>
      </c>
      <c r="F434" s="1" t="str">
        <f>IF(ISNUMBER(SEARCH(Table1[[#Headers],[17080]], C434)), "Có", "Không")</f>
        <v>Không</v>
      </c>
      <c r="G434" s="1" t="str">
        <f>IF(ISNUMBER(SEARCH(Table1[[#Headers],[16202]], C434)), "Có", "Không")</f>
        <v>Không</v>
      </c>
      <c r="H434" t="str">
        <f>IF(ISNUMBER(SEARCH(Table1[[#Headers],[17421]], C434)), "Có", "Không")</f>
        <v>Có</v>
      </c>
      <c r="I434" t="str">
        <f>IF(ISNUMBER(SEARCH(Table1[[#Headers],[16336]], C434)), "Có", "Không")</f>
        <v>Không</v>
      </c>
      <c r="J434" t="str">
        <f>IF(ISNUMBER(SEARCH(Table1[[#Headers],[17397]], C434)), "Có", "Không")</f>
        <v>Không</v>
      </c>
      <c r="K434" t="str">
        <f>IF(ISNUMBER(SEARCH(Table1[[#Headers],[17428]], C434)), "Có", "Không")</f>
        <v>Không</v>
      </c>
      <c r="L434" t="str">
        <f>IF(ISNUMBER(SEARCH(Table1[[#Headers],[16573]], C434)), "Có", "Không")</f>
        <v>Có</v>
      </c>
      <c r="M434" t="str">
        <f>IF(ISNUMBER(SEARCH(Table1[[#Headers],[17419]], C434)), "Có", "Không")</f>
        <v>Không</v>
      </c>
      <c r="N434" t="str">
        <f>IF(ISNUMBER(SEARCH(Table1[[#Headers],[17008]], C434)), "Có", "Không")</f>
        <v>Không</v>
      </c>
      <c r="O434" t="str">
        <f>IF(ISNUMBER(SEARCH(Table1[[#Headers],[17280]], C434)), "Có", "Không")</f>
        <v>Không</v>
      </c>
      <c r="P434" t="str">
        <f>IF(ISNUMBER(SEARCH(Table1[[#Headers],[17455]], C434)), "Có", "Không")</f>
        <v>Không</v>
      </c>
      <c r="Q434" t="str">
        <f>IF(ISNUMBER(SEARCH(Table1[[#Headers],[17416]], C434)), "Có", "Không")</f>
        <v>Không</v>
      </c>
      <c r="R434" t="str">
        <f>IF(ISNUMBER(SEARCH(Table1[[#Headers],[11840]], C434)), "Có", "Không")</f>
        <v>Không</v>
      </c>
      <c r="S434" t="str">
        <f>IF(ISNUMBER(SEARCH(Table1[[#Headers],[14369]], C434)), "Có", "Không")</f>
        <v>Có</v>
      </c>
      <c r="T434" t="str">
        <f>IF(ISNUMBER(SEARCH(Table1[[#Headers],[17432]], C434)), "Có", "Không")</f>
        <v>Không</v>
      </c>
      <c r="U434" s="10" t="str">
        <f>IF(ISNUMBER(SEARCH(Table1[[#Headers],[7516]], C434)), "Có", "Không")</f>
        <v>Không</v>
      </c>
    </row>
    <row r="435" spans="1:21" x14ac:dyDescent="0.3">
      <c r="A435" s="2" t="s">
        <v>452</v>
      </c>
      <c r="B435" s="1" t="s">
        <v>22</v>
      </c>
      <c r="C435" s="1" t="s">
        <v>459</v>
      </c>
      <c r="D435" s="1" t="str">
        <f t="shared" si="12"/>
        <v>Không</v>
      </c>
      <c r="E435" s="3" t="str">
        <f t="shared" si="13"/>
        <v>Không</v>
      </c>
      <c r="F435" s="1" t="str">
        <f>IF(ISNUMBER(SEARCH(Table1[[#Headers],[17080]], C435)), "Có", "Không")</f>
        <v>Không</v>
      </c>
      <c r="G435" s="1" t="str">
        <f>IF(ISNUMBER(SEARCH(Table1[[#Headers],[16202]], C435)), "Có", "Không")</f>
        <v>Không</v>
      </c>
      <c r="H435" t="str">
        <f>IF(ISNUMBER(SEARCH(Table1[[#Headers],[17421]], C435)), "Có", "Không")</f>
        <v>Không</v>
      </c>
      <c r="I435" t="str">
        <f>IF(ISNUMBER(SEARCH(Table1[[#Headers],[16336]], C435)), "Có", "Không")</f>
        <v>Không</v>
      </c>
      <c r="J435" t="str">
        <f>IF(ISNUMBER(SEARCH(Table1[[#Headers],[17397]], C435)), "Có", "Không")</f>
        <v>Không</v>
      </c>
      <c r="K435" t="str">
        <f>IF(ISNUMBER(SEARCH(Table1[[#Headers],[17428]], C435)), "Có", "Không")</f>
        <v>Không</v>
      </c>
      <c r="L435" t="str">
        <f>IF(ISNUMBER(SEARCH(Table1[[#Headers],[16573]], C435)), "Có", "Không")</f>
        <v>Không</v>
      </c>
      <c r="M435" t="str">
        <f>IF(ISNUMBER(SEARCH(Table1[[#Headers],[17419]], C435)), "Có", "Không")</f>
        <v>Không</v>
      </c>
      <c r="N435" t="str">
        <f>IF(ISNUMBER(SEARCH(Table1[[#Headers],[17008]], C435)), "Có", "Không")</f>
        <v>Không</v>
      </c>
      <c r="O435" t="str">
        <f>IF(ISNUMBER(SEARCH(Table1[[#Headers],[17280]], C435)), "Có", "Không")</f>
        <v>Không</v>
      </c>
      <c r="P435" t="str">
        <f>IF(ISNUMBER(SEARCH(Table1[[#Headers],[17455]], C435)), "Có", "Không")</f>
        <v>Không</v>
      </c>
      <c r="Q435" t="str">
        <f>IF(ISNUMBER(SEARCH(Table1[[#Headers],[17416]], C435)), "Có", "Không")</f>
        <v>Không</v>
      </c>
      <c r="R435" t="str">
        <f>IF(ISNUMBER(SEARCH(Table1[[#Headers],[11840]], C435)), "Có", "Không")</f>
        <v>Không</v>
      </c>
      <c r="S435" t="str">
        <f>IF(ISNUMBER(SEARCH(Table1[[#Headers],[14369]], C435)), "Có", "Không")</f>
        <v>Không</v>
      </c>
      <c r="T435" t="str">
        <f>IF(ISNUMBER(SEARCH(Table1[[#Headers],[17432]], C435)), "Có", "Không")</f>
        <v>Không</v>
      </c>
      <c r="U435" s="10" t="str">
        <f>IF(ISNUMBER(SEARCH(Table1[[#Headers],[7516]], C435)), "Có", "Không")</f>
        <v>Không</v>
      </c>
    </row>
    <row r="436" spans="1:21" x14ac:dyDescent="0.3">
      <c r="A436" s="2" t="s">
        <v>452</v>
      </c>
      <c r="B436" s="1" t="s">
        <v>24</v>
      </c>
      <c r="C436" s="1" t="s">
        <v>459</v>
      </c>
      <c r="D436" s="1" t="str">
        <f t="shared" si="12"/>
        <v>Không</v>
      </c>
      <c r="E436" s="3" t="str">
        <f t="shared" si="13"/>
        <v>Không</v>
      </c>
      <c r="F436" s="1" t="str">
        <f>IF(ISNUMBER(SEARCH(Table1[[#Headers],[17080]], C436)), "Có", "Không")</f>
        <v>Không</v>
      </c>
      <c r="G436" s="1" t="str">
        <f>IF(ISNUMBER(SEARCH(Table1[[#Headers],[16202]], C436)), "Có", "Không")</f>
        <v>Không</v>
      </c>
      <c r="H436" t="str">
        <f>IF(ISNUMBER(SEARCH(Table1[[#Headers],[17421]], C436)), "Có", "Không")</f>
        <v>Không</v>
      </c>
      <c r="I436" t="str">
        <f>IF(ISNUMBER(SEARCH(Table1[[#Headers],[16336]], C436)), "Có", "Không")</f>
        <v>Không</v>
      </c>
      <c r="J436" t="str">
        <f>IF(ISNUMBER(SEARCH(Table1[[#Headers],[17397]], C436)), "Có", "Không")</f>
        <v>Không</v>
      </c>
      <c r="K436" t="str">
        <f>IF(ISNUMBER(SEARCH(Table1[[#Headers],[17428]], C436)), "Có", "Không")</f>
        <v>Không</v>
      </c>
      <c r="L436" t="str">
        <f>IF(ISNUMBER(SEARCH(Table1[[#Headers],[16573]], C436)), "Có", "Không")</f>
        <v>Không</v>
      </c>
      <c r="M436" t="str">
        <f>IF(ISNUMBER(SEARCH(Table1[[#Headers],[17419]], C436)), "Có", "Không")</f>
        <v>Không</v>
      </c>
      <c r="N436" t="str">
        <f>IF(ISNUMBER(SEARCH(Table1[[#Headers],[17008]], C436)), "Có", "Không")</f>
        <v>Không</v>
      </c>
      <c r="O436" t="str">
        <f>IF(ISNUMBER(SEARCH(Table1[[#Headers],[17280]], C436)), "Có", "Không")</f>
        <v>Không</v>
      </c>
      <c r="P436" t="str">
        <f>IF(ISNUMBER(SEARCH(Table1[[#Headers],[17455]], C436)), "Có", "Không")</f>
        <v>Không</v>
      </c>
      <c r="Q436" t="str">
        <f>IF(ISNUMBER(SEARCH(Table1[[#Headers],[17416]], C436)), "Có", "Không")</f>
        <v>Không</v>
      </c>
      <c r="R436" t="str">
        <f>IF(ISNUMBER(SEARCH(Table1[[#Headers],[11840]], C436)), "Có", "Không")</f>
        <v>Không</v>
      </c>
      <c r="S436" t="str">
        <f>IF(ISNUMBER(SEARCH(Table1[[#Headers],[14369]], C436)), "Có", "Không")</f>
        <v>Không</v>
      </c>
      <c r="T436" t="str">
        <f>IF(ISNUMBER(SEARCH(Table1[[#Headers],[17432]], C436)), "Có", "Không")</f>
        <v>Không</v>
      </c>
      <c r="U436" s="10" t="str">
        <f>IF(ISNUMBER(SEARCH(Table1[[#Headers],[7516]], C436)), "Có", "Không")</f>
        <v>Không</v>
      </c>
    </row>
    <row r="437" spans="1:21" x14ac:dyDescent="0.3">
      <c r="A437" s="2" t="s">
        <v>452</v>
      </c>
      <c r="B437" s="1" t="s">
        <v>26</v>
      </c>
      <c r="C437" s="1" t="s">
        <v>461</v>
      </c>
      <c r="D437" s="1" t="str">
        <f t="shared" si="12"/>
        <v>Không</v>
      </c>
      <c r="E437" s="3" t="str">
        <f t="shared" si="13"/>
        <v>Không</v>
      </c>
      <c r="F437" s="1" t="str">
        <f>IF(ISNUMBER(SEARCH(Table1[[#Headers],[17080]], C437)), "Có", "Không")</f>
        <v>Không</v>
      </c>
      <c r="G437" s="1" t="str">
        <f>IF(ISNUMBER(SEARCH(Table1[[#Headers],[16202]], C437)), "Có", "Không")</f>
        <v>Không</v>
      </c>
      <c r="H437" t="str">
        <f>IF(ISNUMBER(SEARCH(Table1[[#Headers],[17421]], C437)), "Có", "Không")</f>
        <v>Có</v>
      </c>
      <c r="I437" t="str">
        <f>IF(ISNUMBER(SEARCH(Table1[[#Headers],[16336]], C437)), "Có", "Không")</f>
        <v>Không</v>
      </c>
      <c r="J437" t="str">
        <f>IF(ISNUMBER(SEARCH(Table1[[#Headers],[17397]], C437)), "Có", "Không")</f>
        <v>Không</v>
      </c>
      <c r="K437" t="str">
        <f>IF(ISNUMBER(SEARCH(Table1[[#Headers],[17428]], C437)), "Có", "Không")</f>
        <v>Không</v>
      </c>
      <c r="L437" t="str">
        <f>IF(ISNUMBER(SEARCH(Table1[[#Headers],[16573]], C437)), "Có", "Không")</f>
        <v>Có</v>
      </c>
      <c r="M437" t="str">
        <f>IF(ISNUMBER(SEARCH(Table1[[#Headers],[17419]], C437)), "Có", "Không")</f>
        <v>Có</v>
      </c>
      <c r="N437" t="str">
        <f>IF(ISNUMBER(SEARCH(Table1[[#Headers],[17008]], C437)), "Có", "Không")</f>
        <v>Không</v>
      </c>
      <c r="O437" t="str">
        <f>IF(ISNUMBER(SEARCH(Table1[[#Headers],[17280]], C437)), "Có", "Không")</f>
        <v>Không</v>
      </c>
      <c r="P437" t="str">
        <f>IF(ISNUMBER(SEARCH(Table1[[#Headers],[17455]], C437)), "Có", "Không")</f>
        <v>Không</v>
      </c>
      <c r="Q437" t="str">
        <f>IF(ISNUMBER(SEARCH(Table1[[#Headers],[17416]], C437)), "Có", "Không")</f>
        <v>Có</v>
      </c>
      <c r="R437" t="str">
        <f>IF(ISNUMBER(SEARCH(Table1[[#Headers],[11840]], C437)), "Có", "Không")</f>
        <v>Không</v>
      </c>
      <c r="S437" t="str">
        <f>IF(ISNUMBER(SEARCH(Table1[[#Headers],[14369]], C437)), "Có", "Không")</f>
        <v>Có</v>
      </c>
      <c r="T437" t="str">
        <f>IF(ISNUMBER(SEARCH(Table1[[#Headers],[17432]], C437)), "Có", "Không")</f>
        <v>Có</v>
      </c>
      <c r="U437" s="10" t="str">
        <f>IF(ISNUMBER(SEARCH(Table1[[#Headers],[7516]], C437)), "Có", "Không")</f>
        <v>Không</v>
      </c>
    </row>
    <row r="438" spans="1:21" x14ac:dyDescent="0.3">
      <c r="A438" s="2" t="s">
        <v>452</v>
      </c>
      <c r="B438" s="1" t="s">
        <v>28</v>
      </c>
      <c r="C438" s="1" t="s">
        <v>458</v>
      </c>
      <c r="D438" s="1" t="str">
        <f t="shared" si="12"/>
        <v>Không</v>
      </c>
      <c r="E438" s="3" t="str">
        <f t="shared" si="13"/>
        <v>Không</v>
      </c>
      <c r="F438" s="1" t="str">
        <f>IF(ISNUMBER(SEARCH(Table1[[#Headers],[17080]], C438)), "Có", "Không")</f>
        <v>Không</v>
      </c>
      <c r="G438" s="1" t="str">
        <f>IF(ISNUMBER(SEARCH(Table1[[#Headers],[16202]], C438)), "Có", "Không")</f>
        <v>Không</v>
      </c>
      <c r="H438" t="str">
        <f>IF(ISNUMBER(SEARCH(Table1[[#Headers],[17421]], C438)), "Có", "Không")</f>
        <v>Có</v>
      </c>
      <c r="I438" t="str">
        <f>IF(ISNUMBER(SEARCH(Table1[[#Headers],[16336]], C438)), "Có", "Không")</f>
        <v>Không</v>
      </c>
      <c r="J438" t="str">
        <f>IF(ISNUMBER(SEARCH(Table1[[#Headers],[17397]], C438)), "Có", "Không")</f>
        <v>Không</v>
      </c>
      <c r="K438" t="str">
        <f>IF(ISNUMBER(SEARCH(Table1[[#Headers],[17428]], C438)), "Có", "Không")</f>
        <v>Không</v>
      </c>
      <c r="L438" t="str">
        <f>IF(ISNUMBER(SEARCH(Table1[[#Headers],[16573]], C438)), "Có", "Không")</f>
        <v>Có</v>
      </c>
      <c r="M438" t="str">
        <f>IF(ISNUMBER(SEARCH(Table1[[#Headers],[17419]], C438)), "Có", "Không")</f>
        <v>Có</v>
      </c>
      <c r="N438" t="str">
        <f>IF(ISNUMBER(SEARCH(Table1[[#Headers],[17008]], C438)), "Có", "Không")</f>
        <v>Không</v>
      </c>
      <c r="O438" t="str">
        <f>IF(ISNUMBER(SEARCH(Table1[[#Headers],[17280]], C438)), "Có", "Không")</f>
        <v>Không</v>
      </c>
      <c r="P438" t="str">
        <f>IF(ISNUMBER(SEARCH(Table1[[#Headers],[17455]], C438)), "Có", "Không")</f>
        <v>Không</v>
      </c>
      <c r="Q438" t="str">
        <f>IF(ISNUMBER(SEARCH(Table1[[#Headers],[17416]], C438)), "Có", "Không")</f>
        <v>Có</v>
      </c>
      <c r="R438" t="str">
        <f>IF(ISNUMBER(SEARCH(Table1[[#Headers],[11840]], C438)), "Có", "Không")</f>
        <v>Không</v>
      </c>
      <c r="S438" t="str">
        <f>IF(ISNUMBER(SEARCH(Table1[[#Headers],[14369]], C438)), "Có", "Không")</f>
        <v>Có</v>
      </c>
      <c r="T438" t="str">
        <f>IF(ISNUMBER(SEARCH(Table1[[#Headers],[17432]], C438)), "Có", "Không")</f>
        <v>Có</v>
      </c>
      <c r="U438" s="10" t="str">
        <f>IF(ISNUMBER(SEARCH(Table1[[#Headers],[7516]], C438)), "Có", "Không")</f>
        <v>Có</v>
      </c>
    </row>
    <row r="439" spans="1:21" x14ac:dyDescent="0.3">
      <c r="A439" s="2" t="s">
        <v>452</v>
      </c>
      <c r="B439" s="1" t="s">
        <v>30</v>
      </c>
      <c r="C439" s="1" t="s">
        <v>462</v>
      </c>
      <c r="D439" s="1" t="str">
        <f t="shared" si="12"/>
        <v>Không</v>
      </c>
      <c r="E439" s="3" t="str">
        <f t="shared" si="13"/>
        <v>Không</v>
      </c>
      <c r="F439" s="1" t="str">
        <f>IF(ISNUMBER(SEARCH(Table1[[#Headers],[17080]], C439)), "Có", "Không")</f>
        <v>Không</v>
      </c>
      <c r="G439" s="1" t="str">
        <f>IF(ISNUMBER(SEARCH(Table1[[#Headers],[16202]], C439)), "Có", "Không")</f>
        <v>Không</v>
      </c>
      <c r="H439" t="str">
        <f>IF(ISNUMBER(SEARCH(Table1[[#Headers],[17421]], C439)), "Có", "Không")</f>
        <v>Có</v>
      </c>
      <c r="I439" t="str">
        <f>IF(ISNUMBER(SEARCH(Table1[[#Headers],[16336]], C439)), "Có", "Không")</f>
        <v>Không</v>
      </c>
      <c r="J439" t="str">
        <f>IF(ISNUMBER(SEARCH(Table1[[#Headers],[17397]], C439)), "Có", "Không")</f>
        <v>Có</v>
      </c>
      <c r="K439" t="str">
        <f>IF(ISNUMBER(SEARCH(Table1[[#Headers],[17428]], C439)), "Có", "Không")</f>
        <v>Không</v>
      </c>
      <c r="L439" t="str">
        <f>IF(ISNUMBER(SEARCH(Table1[[#Headers],[16573]], C439)), "Có", "Không")</f>
        <v>Không</v>
      </c>
      <c r="M439" t="str">
        <f>IF(ISNUMBER(SEARCH(Table1[[#Headers],[17419]], C439)), "Có", "Không")</f>
        <v>Không</v>
      </c>
      <c r="N439" t="str">
        <f>IF(ISNUMBER(SEARCH(Table1[[#Headers],[17008]], C439)), "Có", "Không")</f>
        <v>Không</v>
      </c>
      <c r="O439" t="str">
        <f>IF(ISNUMBER(SEARCH(Table1[[#Headers],[17280]], C439)), "Có", "Không")</f>
        <v>Không</v>
      </c>
      <c r="P439" t="str">
        <f>IF(ISNUMBER(SEARCH(Table1[[#Headers],[17455]], C439)), "Có", "Không")</f>
        <v>Không</v>
      </c>
      <c r="Q439" t="str">
        <f>IF(ISNUMBER(SEARCH(Table1[[#Headers],[17416]], C439)), "Có", "Không")</f>
        <v>Không</v>
      </c>
      <c r="R439" t="str">
        <f>IF(ISNUMBER(SEARCH(Table1[[#Headers],[11840]], C439)), "Có", "Không")</f>
        <v>Không</v>
      </c>
      <c r="S439" t="str">
        <f>IF(ISNUMBER(SEARCH(Table1[[#Headers],[14369]], C439)), "Có", "Không")</f>
        <v>Không</v>
      </c>
      <c r="T439" t="str">
        <f>IF(ISNUMBER(SEARCH(Table1[[#Headers],[17432]], C439)), "Có", "Không")</f>
        <v>Không</v>
      </c>
      <c r="U439" s="10" t="str">
        <f>IF(ISNUMBER(SEARCH(Table1[[#Headers],[7516]], C439)), "Có", "Không")</f>
        <v>Không</v>
      </c>
    </row>
    <row r="440" spans="1:21" x14ac:dyDescent="0.3">
      <c r="A440" s="2" t="s">
        <v>452</v>
      </c>
      <c r="B440" s="1" t="s">
        <v>32</v>
      </c>
      <c r="C440" s="1" t="s">
        <v>463</v>
      </c>
      <c r="D440" s="1" t="str">
        <f t="shared" si="12"/>
        <v>Không</v>
      </c>
      <c r="E440" s="3" t="str">
        <f t="shared" si="13"/>
        <v>Không</v>
      </c>
      <c r="F440" s="1" t="str">
        <f>IF(ISNUMBER(SEARCH(Table1[[#Headers],[17080]], C440)), "Có", "Không")</f>
        <v>Không</v>
      </c>
      <c r="G440" s="1" t="str">
        <f>IF(ISNUMBER(SEARCH(Table1[[#Headers],[16202]], C440)), "Có", "Không")</f>
        <v>Không</v>
      </c>
      <c r="H440" t="str">
        <f>IF(ISNUMBER(SEARCH(Table1[[#Headers],[17421]], C440)), "Có", "Không")</f>
        <v>Không</v>
      </c>
      <c r="I440" t="str">
        <f>IF(ISNUMBER(SEARCH(Table1[[#Headers],[16336]], C440)), "Có", "Không")</f>
        <v>Không</v>
      </c>
      <c r="J440" t="str">
        <f>IF(ISNUMBER(SEARCH(Table1[[#Headers],[17397]], C440)), "Có", "Không")</f>
        <v>Có</v>
      </c>
      <c r="K440" t="str">
        <f>IF(ISNUMBER(SEARCH(Table1[[#Headers],[17428]], C440)), "Có", "Không")</f>
        <v>Không</v>
      </c>
      <c r="L440" t="str">
        <f>IF(ISNUMBER(SEARCH(Table1[[#Headers],[16573]], C440)), "Có", "Không")</f>
        <v>Không</v>
      </c>
      <c r="M440" t="str">
        <f>IF(ISNUMBER(SEARCH(Table1[[#Headers],[17419]], C440)), "Có", "Không")</f>
        <v>Không</v>
      </c>
      <c r="N440" t="str">
        <f>IF(ISNUMBER(SEARCH(Table1[[#Headers],[17008]], C440)), "Có", "Không")</f>
        <v>Không</v>
      </c>
      <c r="O440" t="str">
        <f>IF(ISNUMBER(SEARCH(Table1[[#Headers],[17280]], C440)), "Có", "Không")</f>
        <v>Không</v>
      </c>
      <c r="P440" t="str">
        <f>IF(ISNUMBER(SEARCH(Table1[[#Headers],[17455]], C440)), "Có", "Không")</f>
        <v>Không</v>
      </c>
      <c r="Q440" t="str">
        <f>IF(ISNUMBER(SEARCH(Table1[[#Headers],[17416]], C440)), "Có", "Không")</f>
        <v>Không</v>
      </c>
      <c r="R440" t="str">
        <f>IF(ISNUMBER(SEARCH(Table1[[#Headers],[11840]], C440)), "Có", "Không")</f>
        <v>Không</v>
      </c>
      <c r="S440" t="str">
        <f>IF(ISNUMBER(SEARCH(Table1[[#Headers],[14369]], C440)), "Có", "Không")</f>
        <v>Không</v>
      </c>
      <c r="T440" t="str">
        <f>IF(ISNUMBER(SEARCH(Table1[[#Headers],[17432]], C440)), "Có", "Không")</f>
        <v>Không</v>
      </c>
      <c r="U440" s="10" t="str">
        <f>IF(ISNUMBER(SEARCH(Table1[[#Headers],[7516]], C440)), "Có", "Không")</f>
        <v>Không</v>
      </c>
    </row>
    <row r="441" spans="1:21" x14ac:dyDescent="0.3">
      <c r="A441" s="2" t="s">
        <v>452</v>
      </c>
      <c r="B441" s="1" t="s">
        <v>34</v>
      </c>
      <c r="C441" s="1" t="s">
        <v>464</v>
      </c>
      <c r="D441" s="1" t="str">
        <f t="shared" si="12"/>
        <v>Không</v>
      </c>
      <c r="E441" s="3" t="str">
        <f t="shared" si="13"/>
        <v>Không</v>
      </c>
      <c r="F441" s="1" t="str">
        <f>IF(ISNUMBER(SEARCH(Table1[[#Headers],[17080]], C441)), "Có", "Không")</f>
        <v>Không</v>
      </c>
      <c r="G441" s="1" t="str">
        <f>IF(ISNUMBER(SEARCH(Table1[[#Headers],[16202]], C441)), "Có", "Không")</f>
        <v>Không</v>
      </c>
      <c r="H441" t="str">
        <f>IF(ISNUMBER(SEARCH(Table1[[#Headers],[17421]], C441)), "Có", "Không")</f>
        <v>Không</v>
      </c>
      <c r="I441" t="str">
        <f>IF(ISNUMBER(SEARCH(Table1[[#Headers],[16336]], C441)), "Có", "Không")</f>
        <v>Không</v>
      </c>
      <c r="J441" t="str">
        <f>IF(ISNUMBER(SEARCH(Table1[[#Headers],[17397]], C441)), "Có", "Không")</f>
        <v>Không</v>
      </c>
      <c r="K441" t="str">
        <f>IF(ISNUMBER(SEARCH(Table1[[#Headers],[17428]], C441)), "Có", "Không")</f>
        <v>Không</v>
      </c>
      <c r="L441" t="str">
        <f>IF(ISNUMBER(SEARCH(Table1[[#Headers],[16573]], C441)), "Có", "Không")</f>
        <v>Không</v>
      </c>
      <c r="M441" t="str">
        <f>IF(ISNUMBER(SEARCH(Table1[[#Headers],[17419]], C441)), "Có", "Không")</f>
        <v>Không</v>
      </c>
      <c r="N441" t="str">
        <f>IF(ISNUMBER(SEARCH(Table1[[#Headers],[17008]], C441)), "Có", "Không")</f>
        <v>Không</v>
      </c>
      <c r="O441" t="str">
        <f>IF(ISNUMBER(SEARCH(Table1[[#Headers],[17280]], C441)), "Có", "Không")</f>
        <v>Không</v>
      </c>
      <c r="P441" t="str">
        <f>IF(ISNUMBER(SEARCH(Table1[[#Headers],[17455]], C441)), "Có", "Không")</f>
        <v>Không</v>
      </c>
      <c r="Q441" t="str">
        <f>IF(ISNUMBER(SEARCH(Table1[[#Headers],[17416]], C441)), "Có", "Không")</f>
        <v>Không</v>
      </c>
      <c r="R441" t="str">
        <f>IF(ISNUMBER(SEARCH(Table1[[#Headers],[11840]], C441)), "Có", "Không")</f>
        <v>Không</v>
      </c>
      <c r="S441" t="str">
        <f>IF(ISNUMBER(SEARCH(Table1[[#Headers],[14369]], C441)), "Có", "Không")</f>
        <v>Không</v>
      </c>
      <c r="T441" t="str">
        <f>IF(ISNUMBER(SEARCH(Table1[[#Headers],[17432]], C441)), "Có", "Không")</f>
        <v>Không</v>
      </c>
      <c r="U441" s="10" t="str">
        <f>IF(ISNUMBER(SEARCH(Table1[[#Headers],[7516]], C441)), "Có", "Không")</f>
        <v>Không</v>
      </c>
    </row>
    <row r="442" spans="1:21" x14ac:dyDescent="0.3">
      <c r="A442" s="2" t="s">
        <v>452</v>
      </c>
      <c r="B442" s="1" t="s">
        <v>36</v>
      </c>
      <c r="C442" s="1" t="s">
        <v>465</v>
      </c>
      <c r="D442" s="1" t="str">
        <f t="shared" si="12"/>
        <v>Không</v>
      </c>
      <c r="E442" s="3" t="str">
        <f t="shared" si="13"/>
        <v>Không</v>
      </c>
      <c r="F442" s="1" t="str">
        <f>IF(ISNUMBER(SEARCH(Table1[[#Headers],[17080]], C442)), "Có", "Không")</f>
        <v>Không</v>
      </c>
      <c r="G442" s="1" t="str">
        <f>IF(ISNUMBER(SEARCH(Table1[[#Headers],[16202]], C442)), "Có", "Không")</f>
        <v>Có</v>
      </c>
      <c r="H442" t="str">
        <f>IF(ISNUMBER(SEARCH(Table1[[#Headers],[17421]], C442)), "Có", "Không")</f>
        <v>Không</v>
      </c>
      <c r="I442" t="str">
        <f>IF(ISNUMBER(SEARCH(Table1[[#Headers],[16336]], C442)), "Có", "Không")</f>
        <v>Không</v>
      </c>
      <c r="J442" t="str">
        <f>IF(ISNUMBER(SEARCH(Table1[[#Headers],[17397]], C442)), "Có", "Không")</f>
        <v>Có</v>
      </c>
      <c r="K442" t="str">
        <f>IF(ISNUMBER(SEARCH(Table1[[#Headers],[17428]], C442)), "Có", "Không")</f>
        <v>Không</v>
      </c>
      <c r="L442" t="str">
        <f>IF(ISNUMBER(SEARCH(Table1[[#Headers],[16573]], C442)), "Có", "Không")</f>
        <v>Không</v>
      </c>
      <c r="M442" t="str">
        <f>IF(ISNUMBER(SEARCH(Table1[[#Headers],[17419]], C442)), "Có", "Không")</f>
        <v>Không</v>
      </c>
      <c r="N442" t="str">
        <f>IF(ISNUMBER(SEARCH(Table1[[#Headers],[17008]], C442)), "Có", "Không")</f>
        <v>Không</v>
      </c>
      <c r="O442" t="str">
        <f>IF(ISNUMBER(SEARCH(Table1[[#Headers],[17280]], C442)), "Có", "Không")</f>
        <v>Không</v>
      </c>
      <c r="P442" t="str">
        <f>IF(ISNUMBER(SEARCH(Table1[[#Headers],[17455]], C442)), "Có", "Không")</f>
        <v>Không</v>
      </c>
      <c r="Q442" t="str">
        <f>IF(ISNUMBER(SEARCH(Table1[[#Headers],[17416]], C442)), "Có", "Không")</f>
        <v>Không</v>
      </c>
      <c r="R442" t="str">
        <f>IF(ISNUMBER(SEARCH(Table1[[#Headers],[11840]], C442)), "Có", "Không")</f>
        <v>Không</v>
      </c>
      <c r="S442" t="str">
        <f>IF(ISNUMBER(SEARCH(Table1[[#Headers],[14369]], C442)), "Có", "Không")</f>
        <v>Không</v>
      </c>
      <c r="T442" t="str">
        <f>IF(ISNUMBER(SEARCH(Table1[[#Headers],[17432]], C442)), "Có", "Không")</f>
        <v>Không</v>
      </c>
      <c r="U442" s="10" t="str">
        <f>IF(ISNUMBER(SEARCH(Table1[[#Headers],[7516]], C442)), "Có", "Không")</f>
        <v>Không</v>
      </c>
    </row>
    <row r="443" spans="1:21" x14ac:dyDescent="0.3">
      <c r="A443" s="2" t="s">
        <v>452</v>
      </c>
      <c r="B443" s="1" t="s">
        <v>40</v>
      </c>
      <c r="C443" s="1" t="s">
        <v>466</v>
      </c>
      <c r="D443" s="1" t="str">
        <f t="shared" si="12"/>
        <v>Không</v>
      </c>
      <c r="E443" s="3" t="str">
        <f t="shared" si="13"/>
        <v>Không</v>
      </c>
      <c r="F443" s="1" t="str">
        <f>IF(ISNUMBER(SEARCH(Table1[[#Headers],[17080]], C443)), "Có", "Không")</f>
        <v>Không</v>
      </c>
      <c r="G443" s="1" t="str">
        <f>IF(ISNUMBER(SEARCH(Table1[[#Headers],[16202]], C443)), "Có", "Không")</f>
        <v>Không</v>
      </c>
      <c r="H443" t="str">
        <f>IF(ISNUMBER(SEARCH(Table1[[#Headers],[17421]], C443)), "Có", "Không")</f>
        <v>Không</v>
      </c>
      <c r="I443" t="str">
        <f>IF(ISNUMBER(SEARCH(Table1[[#Headers],[16336]], C443)), "Có", "Không")</f>
        <v>Không</v>
      </c>
      <c r="J443" t="str">
        <f>IF(ISNUMBER(SEARCH(Table1[[#Headers],[17397]], C443)), "Có", "Không")</f>
        <v>Không</v>
      </c>
      <c r="K443" t="str">
        <f>IF(ISNUMBER(SEARCH(Table1[[#Headers],[17428]], C443)), "Có", "Không")</f>
        <v>Không</v>
      </c>
      <c r="L443" t="str">
        <f>IF(ISNUMBER(SEARCH(Table1[[#Headers],[16573]], C443)), "Có", "Không")</f>
        <v>Không</v>
      </c>
      <c r="M443" t="str">
        <f>IF(ISNUMBER(SEARCH(Table1[[#Headers],[17419]], C443)), "Có", "Không")</f>
        <v>Không</v>
      </c>
      <c r="N443" t="str">
        <f>IF(ISNUMBER(SEARCH(Table1[[#Headers],[17008]], C443)), "Có", "Không")</f>
        <v>Không</v>
      </c>
      <c r="O443" t="str">
        <f>IF(ISNUMBER(SEARCH(Table1[[#Headers],[17280]], C443)), "Có", "Không")</f>
        <v>Không</v>
      </c>
      <c r="P443" t="str">
        <f>IF(ISNUMBER(SEARCH(Table1[[#Headers],[17455]], C443)), "Có", "Không")</f>
        <v>Không</v>
      </c>
      <c r="Q443" t="str">
        <f>IF(ISNUMBER(SEARCH(Table1[[#Headers],[17416]], C443)), "Có", "Không")</f>
        <v>Không</v>
      </c>
      <c r="R443" t="str">
        <f>IF(ISNUMBER(SEARCH(Table1[[#Headers],[11840]], C443)), "Có", "Không")</f>
        <v>Không</v>
      </c>
      <c r="S443" t="str">
        <f>IF(ISNUMBER(SEARCH(Table1[[#Headers],[14369]], C443)), "Có", "Không")</f>
        <v>Không</v>
      </c>
      <c r="T443" t="str">
        <f>IF(ISNUMBER(SEARCH(Table1[[#Headers],[17432]], C443)), "Có", "Không")</f>
        <v>Không</v>
      </c>
      <c r="U443" s="10" t="str">
        <f>IF(ISNUMBER(SEARCH(Table1[[#Headers],[7516]], C443)), "Có", "Không")</f>
        <v>Không</v>
      </c>
    </row>
    <row r="444" spans="1:21" x14ac:dyDescent="0.3">
      <c r="A444" s="2" t="s">
        <v>452</v>
      </c>
      <c r="B444" s="1" t="s">
        <v>42</v>
      </c>
      <c r="C444" s="1" t="s">
        <v>467</v>
      </c>
      <c r="D444" s="1" t="str">
        <f t="shared" si="12"/>
        <v>Không</v>
      </c>
      <c r="E444" s="3" t="str">
        <f t="shared" si="13"/>
        <v>Không</v>
      </c>
      <c r="F444" s="1" t="str">
        <f>IF(ISNUMBER(SEARCH(Table1[[#Headers],[17080]], C444)), "Có", "Không")</f>
        <v>Không</v>
      </c>
      <c r="G444" s="1" t="str">
        <f>IF(ISNUMBER(SEARCH(Table1[[#Headers],[16202]], C444)), "Có", "Không")</f>
        <v>Không</v>
      </c>
      <c r="H444" t="str">
        <f>IF(ISNUMBER(SEARCH(Table1[[#Headers],[17421]], C444)), "Có", "Không")</f>
        <v>Không</v>
      </c>
      <c r="I444" t="str">
        <f>IF(ISNUMBER(SEARCH(Table1[[#Headers],[16336]], C444)), "Có", "Không")</f>
        <v>Không</v>
      </c>
      <c r="J444" t="str">
        <f>IF(ISNUMBER(SEARCH(Table1[[#Headers],[17397]], C444)), "Có", "Không")</f>
        <v>Có</v>
      </c>
      <c r="K444" t="str">
        <f>IF(ISNUMBER(SEARCH(Table1[[#Headers],[17428]], C444)), "Có", "Không")</f>
        <v>Không</v>
      </c>
      <c r="L444" t="str">
        <f>IF(ISNUMBER(SEARCH(Table1[[#Headers],[16573]], C444)), "Có", "Không")</f>
        <v>Không</v>
      </c>
      <c r="M444" t="str">
        <f>IF(ISNUMBER(SEARCH(Table1[[#Headers],[17419]], C444)), "Có", "Không")</f>
        <v>Không</v>
      </c>
      <c r="N444" t="str">
        <f>IF(ISNUMBER(SEARCH(Table1[[#Headers],[17008]], C444)), "Có", "Không")</f>
        <v>Không</v>
      </c>
      <c r="O444" t="str">
        <f>IF(ISNUMBER(SEARCH(Table1[[#Headers],[17280]], C444)), "Có", "Không")</f>
        <v>Không</v>
      </c>
      <c r="P444" t="str">
        <f>IF(ISNUMBER(SEARCH(Table1[[#Headers],[17455]], C444)), "Có", "Không")</f>
        <v>Không</v>
      </c>
      <c r="Q444" t="str">
        <f>IF(ISNUMBER(SEARCH(Table1[[#Headers],[17416]], C444)), "Có", "Không")</f>
        <v>Không</v>
      </c>
      <c r="R444" t="str">
        <f>IF(ISNUMBER(SEARCH(Table1[[#Headers],[11840]], C444)), "Có", "Không")</f>
        <v>Không</v>
      </c>
      <c r="S444" t="str">
        <f>IF(ISNUMBER(SEARCH(Table1[[#Headers],[14369]], C444)), "Có", "Không")</f>
        <v>Không</v>
      </c>
      <c r="T444" t="str">
        <f>IF(ISNUMBER(SEARCH(Table1[[#Headers],[17432]], C444)), "Có", "Không")</f>
        <v>Không</v>
      </c>
      <c r="U444" s="10" t="str">
        <f>IF(ISNUMBER(SEARCH(Table1[[#Headers],[7516]], C444)), "Có", "Không")</f>
        <v>Không</v>
      </c>
    </row>
    <row r="445" spans="1:21" x14ac:dyDescent="0.3">
      <c r="A445" s="2" t="s">
        <v>452</v>
      </c>
      <c r="B445" s="1" t="s">
        <v>44</v>
      </c>
      <c r="C445" s="1" t="s">
        <v>468</v>
      </c>
      <c r="D445" s="1" t="str">
        <f t="shared" si="12"/>
        <v>Không</v>
      </c>
      <c r="E445" s="3" t="str">
        <f t="shared" si="13"/>
        <v>Không</v>
      </c>
      <c r="F445" s="1" t="str">
        <f>IF(ISNUMBER(SEARCH(Table1[[#Headers],[17080]], C445)), "Có", "Không")</f>
        <v>Không</v>
      </c>
      <c r="G445" s="1" t="str">
        <f>IF(ISNUMBER(SEARCH(Table1[[#Headers],[16202]], C445)), "Có", "Không")</f>
        <v>Không</v>
      </c>
      <c r="H445" t="str">
        <f>IF(ISNUMBER(SEARCH(Table1[[#Headers],[17421]], C445)), "Có", "Không")</f>
        <v>Có</v>
      </c>
      <c r="I445" t="str">
        <f>IF(ISNUMBER(SEARCH(Table1[[#Headers],[16336]], C445)), "Có", "Không")</f>
        <v>Không</v>
      </c>
      <c r="J445" t="str">
        <f>IF(ISNUMBER(SEARCH(Table1[[#Headers],[17397]], C445)), "Có", "Không")</f>
        <v>Có</v>
      </c>
      <c r="K445" t="str">
        <f>IF(ISNUMBER(SEARCH(Table1[[#Headers],[17428]], C445)), "Có", "Không")</f>
        <v>Không</v>
      </c>
      <c r="L445" t="str">
        <f>IF(ISNUMBER(SEARCH(Table1[[#Headers],[16573]], C445)), "Có", "Không")</f>
        <v>Không</v>
      </c>
      <c r="M445" t="str">
        <f>IF(ISNUMBER(SEARCH(Table1[[#Headers],[17419]], C445)), "Có", "Không")</f>
        <v>Không</v>
      </c>
      <c r="N445" t="str">
        <f>IF(ISNUMBER(SEARCH(Table1[[#Headers],[17008]], C445)), "Có", "Không")</f>
        <v>Không</v>
      </c>
      <c r="O445" t="str">
        <f>IF(ISNUMBER(SEARCH(Table1[[#Headers],[17280]], C445)), "Có", "Không")</f>
        <v>Không</v>
      </c>
      <c r="P445" t="str">
        <f>IF(ISNUMBER(SEARCH(Table1[[#Headers],[17455]], C445)), "Có", "Không")</f>
        <v>Không</v>
      </c>
      <c r="Q445" t="str">
        <f>IF(ISNUMBER(SEARCH(Table1[[#Headers],[17416]], C445)), "Có", "Không")</f>
        <v>Không</v>
      </c>
      <c r="R445" t="str">
        <f>IF(ISNUMBER(SEARCH(Table1[[#Headers],[11840]], C445)), "Có", "Không")</f>
        <v>Không</v>
      </c>
      <c r="S445" t="str">
        <f>IF(ISNUMBER(SEARCH(Table1[[#Headers],[14369]], C445)), "Có", "Không")</f>
        <v>Không</v>
      </c>
      <c r="T445" t="str">
        <f>IF(ISNUMBER(SEARCH(Table1[[#Headers],[17432]], C445)), "Có", "Không")</f>
        <v>Không</v>
      </c>
      <c r="U445" s="10" t="str">
        <f>IF(ISNUMBER(SEARCH(Table1[[#Headers],[7516]], C445)), "Có", "Không")</f>
        <v>Không</v>
      </c>
    </row>
    <row r="446" spans="1:21" x14ac:dyDescent="0.3">
      <c r="A446" s="2" t="s">
        <v>452</v>
      </c>
      <c r="B446" s="1" t="s">
        <v>46</v>
      </c>
      <c r="C446" s="1" t="s">
        <v>469</v>
      </c>
      <c r="D446" s="1" t="str">
        <f t="shared" si="12"/>
        <v>Không</v>
      </c>
      <c r="E446" s="3" t="str">
        <f t="shared" si="13"/>
        <v>Không</v>
      </c>
      <c r="F446" s="1" t="str">
        <f>IF(ISNUMBER(SEARCH(Table1[[#Headers],[17080]], C446)), "Có", "Không")</f>
        <v>Không</v>
      </c>
      <c r="G446" s="1" t="str">
        <f>IF(ISNUMBER(SEARCH(Table1[[#Headers],[16202]], C446)), "Có", "Không")</f>
        <v>Không</v>
      </c>
      <c r="H446" t="str">
        <f>IF(ISNUMBER(SEARCH(Table1[[#Headers],[17421]], C446)), "Có", "Không")</f>
        <v>Không</v>
      </c>
      <c r="I446" t="str">
        <f>IF(ISNUMBER(SEARCH(Table1[[#Headers],[16336]], C446)), "Có", "Không")</f>
        <v>Không</v>
      </c>
      <c r="J446" t="str">
        <f>IF(ISNUMBER(SEARCH(Table1[[#Headers],[17397]], C446)), "Có", "Không")</f>
        <v>Có</v>
      </c>
      <c r="K446" t="str">
        <f>IF(ISNUMBER(SEARCH(Table1[[#Headers],[17428]], C446)), "Có", "Không")</f>
        <v>Không</v>
      </c>
      <c r="L446" t="str">
        <f>IF(ISNUMBER(SEARCH(Table1[[#Headers],[16573]], C446)), "Có", "Không")</f>
        <v>Không</v>
      </c>
      <c r="M446" t="str">
        <f>IF(ISNUMBER(SEARCH(Table1[[#Headers],[17419]], C446)), "Có", "Không")</f>
        <v>Không</v>
      </c>
      <c r="N446" t="str">
        <f>IF(ISNUMBER(SEARCH(Table1[[#Headers],[17008]], C446)), "Có", "Không")</f>
        <v>Không</v>
      </c>
      <c r="O446" t="str">
        <f>IF(ISNUMBER(SEARCH(Table1[[#Headers],[17280]], C446)), "Có", "Không")</f>
        <v>Không</v>
      </c>
      <c r="P446" t="str">
        <f>IF(ISNUMBER(SEARCH(Table1[[#Headers],[17455]], C446)), "Có", "Không")</f>
        <v>Không</v>
      </c>
      <c r="Q446" t="str">
        <f>IF(ISNUMBER(SEARCH(Table1[[#Headers],[17416]], C446)), "Có", "Không")</f>
        <v>Không</v>
      </c>
      <c r="R446" t="str">
        <f>IF(ISNUMBER(SEARCH(Table1[[#Headers],[11840]], C446)), "Có", "Không")</f>
        <v>Không</v>
      </c>
      <c r="S446" t="str">
        <f>IF(ISNUMBER(SEARCH(Table1[[#Headers],[14369]], C446)), "Có", "Không")</f>
        <v>Không</v>
      </c>
      <c r="T446" t="str">
        <f>IF(ISNUMBER(SEARCH(Table1[[#Headers],[17432]], C446)), "Có", "Không")</f>
        <v>Không</v>
      </c>
      <c r="U446" s="10" t="str">
        <f>IF(ISNUMBER(SEARCH(Table1[[#Headers],[7516]], C446)), "Có", "Không")</f>
        <v>Không</v>
      </c>
    </row>
    <row r="447" spans="1:21" x14ac:dyDescent="0.3">
      <c r="A447" s="2" t="s">
        <v>452</v>
      </c>
      <c r="B447" s="1" t="s">
        <v>133</v>
      </c>
      <c r="C447" s="1">
        <v>14283</v>
      </c>
      <c r="D447" s="1" t="str">
        <f t="shared" si="12"/>
        <v>Không</v>
      </c>
      <c r="E447" s="3" t="str">
        <f t="shared" si="13"/>
        <v>Không</v>
      </c>
      <c r="F447" s="1" t="str">
        <f>IF(ISNUMBER(SEARCH(Table1[[#Headers],[17080]], C447)), "Có", "Không")</f>
        <v>Không</v>
      </c>
      <c r="G447" s="1" t="str">
        <f>IF(ISNUMBER(SEARCH(Table1[[#Headers],[16202]], C447)), "Có", "Không")</f>
        <v>Không</v>
      </c>
      <c r="H447" t="str">
        <f>IF(ISNUMBER(SEARCH(Table1[[#Headers],[17421]], C447)), "Có", "Không")</f>
        <v>Không</v>
      </c>
      <c r="I447" t="str">
        <f>IF(ISNUMBER(SEARCH(Table1[[#Headers],[16336]], C447)), "Có", "Không")</f>
        <v>Không</v>
      </c>
      <c r="J447" t="str">
        <f>IF(ISNUMBER(SEARCH(Table1[[#Headers],[17397]], C447)), "Có", "Không")</f>
        <v>Không</v>
      </c>
      <c r="K447" t="str">
        <f>IF(ISNUMBER(SEARCH(Table1[[#Headers],[17428]], C447)), "Có", "Không")</f>
        <v>Không</v>
      </c>
      <c r="L447" t="str">
        <f>IF(ISNUMBER(SEARCH(Table1[[#Headers],[16573]], C447)), "Có", "Không")</f>
        <v>Không</v>
      </c>
      <c r="M447" t="str">
        <f>IF(ISNUMBER(SEARCH(Table1[[#Headers],[17419]], C447)), "Có", "Không")</f>
        <v>Không</v>
      </c>
      <c r="N447" t="str">
        <f>IF(ISNUMBER(SEARCH(Table1[[#Headers],[17008]], C447)), "Có", "Không")</f>
        <v>Không</v>
      </c>
      <c r="O447" t="str">
        <f>IF(ISNUMBER(SEARCH(Table1[[#Headers],[17280]], C447)), "Có", "Không")</f>
        <v>Không</v>
      </c>
      <c r="P447" t="str">
        <f>IF(ISNUMBER(SEARCH(Table1[[#Headers],[17455]], C447)), "Có", "Không")</f>
        <v>Không</v>
      </c>
      <c r="Q447" t="str">
        <f>IF(ISNUMBER(SEARCH(Table1[[#Headers],[17416]], C447)), "Có", "Không")</f>
        <v>Không</v>
      </c>
      <c r="R447" t="str">
        <f>IF(ISNUMBER(SEARCH(Table1[[#Headers],[11840]], C447)), "Có", "Không")</f>
        <v>Không</v>
      </c>
      <c r="S447" t="str">
        <f>IF(ISNUMBER(SEARCH(Table1[[#Headers],[14369]], C447)), "Có", "Không")</f>
        <v>Không</v>
      </c>
      <c r="T447" t="str">
        <f>IF(ISNUMBER(SEARCH(Table1[[#Headers],[17432]], C447)), "Có", "Không")</f>
        <v>Không</v>
      </c>
      <c r="U447" s="10" t="str">
        <f>IF(ISNUMBER(SEARCH(Table1[[#Headers],[7516]], C447)), "Có", "Không")</f>
        <v>Không</v>
      </c>
    </row>
    <row r="448" spans="1:21" x14ac:dyDescent="0.3">
      <c r="A448" s="2" t="s">
        <v>452</v>
      </c>
      <c r="B448" s="1" t="s">
        <v>54</v>
      </c>
      <c r="C448" s="1" t="s">
        <v>470</v>
      </c>
      <c r="D448" s="1" t="str">
        <f t="shared" si="12"/>
        <v>Không</v>
      </c>
      <c r="E448" s="3" t="str">
        <f t="shared" si="13"/>
        <v>Không</v>
      </c>
      <c r="F448" s="1" t="str">
        <f>IF(ISNUMBER(SEARCH(Table1[[#Headers],[17080]], C448)), "Có", "Không")</f>
        <v>Không</v>
      </c>
      <c r="G448" s="1" t="str">
        <f>IF(ISNUMBER(SEARCH(Table1[[#Headers],[16202]], C448)), "Có", "Không")</f>
        <v>Không</v>
      </c>
      <c r="H448" t="str">
        <f>IF(ISNUMBER(SEARCH(Table1[[#Headers],[17421]], C448)), "Có", "Không")</f>
        <v>Không</v>
      </c>
      <c r="I448" t="str">
        <f>IF(ISNUMBER(SEARCH(Table1[[#Headers],[16336]], C448)), "Có", "Không")</f>
        <v>Không</v>
      </c>
      <c r="J448" t="str">
        <f>IF(ISNUMBER(SEARCH(Table1[[#Headers],[17397]], C448)), "Có", "Không")</f>
        <v>Không</v>
      </c>
      <c r="K448" t="str">
        <f>IF(ISNUMBER(SEARCH(Table1[[#Headers],[17428]], C448)), "Có", "Không")</f>
        <v>Không</v>
      </c>
      <c r="L448" t="str">
        <f>IF(ISNUMBER(SEARCH(Table1[[#Headers],[16573]], C448)), "Có", "Không")</f>
        <v>Không</v>
      </c>
      <c r="M448" t="str">
        <f>IF(ISNUMBER(SEARCH(Table1[[#Headers],[17419]], C448)), "Có", "Không")</f>
        <v>Không</v>
      </c>
      <c r="N448" t="str">
        <f>IF(ISNUMBER(SEARCH(Table1[[#Headers],[17008]], C448)), "Có", "Không")</f>
        <v>Không</v>
      </c>
      <c r="O448" t="str">
        <f>IF(ISNUMBER(SEARCH(Table1[[#Headers],[17280]], C448)), "Có", "Không")</f>
        <v>Không</v>
      </c>
      <c r="P448" t="str">
        <f>IF(ISNUMBER(SEARCH(Table1[[#Headers],[17455]], C448)), "Có", "Không")</f>
        <v>Không</v>
      </c>
      <c r="Q448" t="str">
        <f>IF(ISNUMBER(SEARCH(Table1[[#Headers],[17416]], C448)), "Có", "Không")</f>
        <v>Không</v>
      </c>
      <c r="R448" t="str">
        <f>IF(ISNUMBER(SEARCH(Table1[[#Headers],[11840]], C448)), "Có", "Không")</f>
        <v>Không</v>
      </c>
      <c r="S448" t="str">
        <f>IF(ISNUMBER(SEARCH(Table1[[#Headers],[14369]], C448)), "Có", "Không")</f>
        <v>Không</v>
      </c>
      <c r="T448" t="str">
        <f>IF(ISNUMBER(SEARCH(Table1[[#Headers],[17432]], C448)), "Có", "Không")</f>
        <v>Không</v>
      </c>
      <c r="U448" s="10" t="str">
        <f>IF(ISNUMBER(SEARCH(Table1[[#Headers],[7516]], C448)), "Có", "Không")</f>
        <v>Không</v>
      </c>
    </row>
    <row r="449" spans="1:21" x14ac:dyDescent="0.3">
      <c r="A449" s="2" t="s">
        <v>452</v>
      </c>
      <c r="B449" s="1" t="s">
        <v>59</v>
      </c>
      <c r="C449" s="1" t="s">
        <v>471</v>
      </c>
      <c r="D449" s="1" t="str">
        <f t="shared" si="12"/>
        <v>Không</v>
      </c>
      <c r="E449" s="3" t="str">
        <f t="shared" si="13"/>
        <v>Không</v>
      </c>
      <c r="F449" s="1" t="str">
        <f>IF(ISNUMBER(SEARCH(Table1[[#Headers],[17080]], C449)), "Có", "Không")</f>
        <v>Không</v>
      </c>
      <c r="G449" s="1" t="str">
        <f>IF(ISNUMBER(SEARCH(Table1[[#Headers],[16202]], C449)), "Có", "Không")</f>
        <v>Không</v>
      </c>
      <c r="H449" t="str">
        <f>IF(ISNUMBER(SEARCH(Table1[[#Headers],[17421]], C449)), "Có", "Không")</f>
        <v>Không</v>
      </c>
      <c r="I449" t="str">
        <f>IF(ISNUMBER(SEARCH(Table1[[#Headers],[16336]], C449)), "Có", "Không")</f>
        <v>Không</v>
      </c>
      <c r="J449" t="str">
        <f>IF(ISNUMBER(SEARCH(Table1[[#Headers],[17397]], C449)), "Có", "Không")</f>
        <v>Không</v>
      </c>
      <c r="K449" t="str">
        <f>IF(ISNUMBER(SEARCH(Table1[[#Headers],[17428]], C449)), "Có", "Không")</f>
        <v>Không</v>
      </c>
      <c r="L449" t="str">
        <f>IF(ISNUMBER(SEARCH(Table1[[#Headers],[16573]], C449)), "Có", "Không")</f>
        <v>Không</v>
      </c>
      <c r="M449" t="str">
        <f>IF(ISNUMBER(SEARCH(Table1[[#Headers],[17419]], C449)), "Có", "Không")</f>
        <v>Không</v>
      </c>
      <c r="N449" t="str">
        <f>IF(ISNUMBER(SEARCH(Table1[[#Headers],[17008]], C449)), "Có", "Không")</f>
        <v>Không</v>
      </c>
      <c r="O449" t="str">
        <f>IF(ISNUMBER(SEARCH(Table1[[#Headers],[17280]], C449)), "Có", "Không")</f>
        <v>Không</v>
      </c>
      <c r="P449" t="str">
        <f>IF(ISNUMBER(SEARCH(Table1[[#Headers],[17455]], C449)), "Có", "Không")</f>
        <v>Không</v>
      </c>
      <c r="Q449" t="str">
        <f>IF(ISNUMBER(SEARCH(Table1[[#Headers],[17416]], C449)), "Có", "Không")</f>
        <v>Không</v>
      </c>
      <c r="R449" t="str">
        <f>IF(ISNUMBER(SEARCH(Table1[[#Headers],[11840]], C449)), "Có", "Không")</f>
        <v>Không</v>
      </c>
      <c r="S449" t="str">
        <f>IF(ISNUMBER(SEARCH(Table1[[#Headers],[14369]], C449)), "Có", "Không")</f>
        <v>Không</v>
      </c>
      <c r="T449" t="str">
        <f>IF(ISNUMBER(SEARCH(Table1[[#Headers],[17432]], C449)), "Có", "Không")</f>
        <v>Không</v>
      </c>
      <c r="U449" s="10" t="str">
        <f>IF(ISNUMBER(SEARCH(Table1[[#Headers],[7516]], C449)), "Có", "Không")</f>
        <v>Không</v>
      </c>
    </row>
    <row r="450" spans="1:21" x14ac:dyDescent="0.3">
      <c r="A450" s="2" t="s">
        <v>452</v>
      </c>
      <c r="B450" s="1" t="s">
        <v>60</v>
      </c>
      <c r="C450" s="1" t="s">
        <v>472</v>
      </c>
      <c r="D450" s="1" t="str">
        <f t="shared" si="12"/>
        <v>Không</v>
      </c>
      <c r="E450" s="3" t="str">
        <f t="shared" si="13"/>
        <v>Không</v>
      </c>
      <c r="F450" s="1" t="str">
        <f>IF(ISNUMBER(SEARCH(Table1[[#Headers],[17080]], C450)), "Có", "Không")</f>
        <v>Không</v>
      </c>
      <c r="G450" s="1" t="str">
        <f>IF(ISNUMBER(SEARCH(Table1[[#Headers],[16202]], C450)), "Có", "Không")</f>
        <v>Không</v>
      </c>
      <c r="H450" t="str">
        <f>IF(ISNUMBER(SEARCH(Table1[[#Headers],[17421]], C450)), "Có", "Không")</f>
        <v>Có</v>
      </c>
      <c r="I450" t="str">
        <f>IF(ISNUMBER(SEARCH(Table1[[#Headers],[16336]], C450)), "Có", "Không")</f>
        <v>Không</v>
      </c>
      <c r="J450" t="str">
        <f>IF(ISNUMBER(SEARCH(Table1[[#Headers],[17397]], C450)), "Có", "Không")</f>
        <v>Không</v>
      </c>
      <c r="K450" t="str">
        <f>IF(ISNUMBER(SEARCH(Table1[[#Headers],[17428]], C450)), "Có", "Không")</f>
        <v>Không</v>
      </c>
      <c r="L450" t="str">
        <f>IF(ISNUMBER(SEARCH(Table1[[#Headers],[16573]], C450)), "Có", "Không")</f>
        <v>Không</v>
      </c>
      <c r="M450" t="str">
        <f>IF(ISNUMBER(SEARCH(Table1[[#Headers],[17419]], C450)), "Có", "Không")</f>
        <v>Không</v>
      </c>
      <c r="N450" t="str">
        <f>IF(ISNUMBER(SEARCH(Table1[[#Headers],[17008]], C450)), "Có", "Không")</f>
        <v>Không</v>
      </c>
      <c r="O450" t="str">
        <f>IF(ISNUMBER(SEARCH(Table1[[#Headers],[17280]], C450)), "Có", "Không")</f>
        <v>Không</v>
      </c>
      <c r="P450" t="str">
        <f>IF(ISNUMBER(SEARCH(Table1[[#Headers],[17455]], C450)), "Có", "Không")</f>
        <v>Không</v>
      </c>
      <c r="Q450" t="str">
        <f>IF(ISNUMBER(SEARCH(Table1[[#Headers],[17416]], C450)), "Có", "Không")</f>
        <v>Không</v>
      </c>
      <c r="R450" t="str">
        <f>IF(ISNUMBER(SEARCH(Table1[[#Headers],[11840]], C450)), "Có", "Không")</f>
        <v>Không</v>
      </c>
      <c r="S450" t="str">
        <f>IF(ISNUMBER(SEARCH(Table1[[#Headers],[14369]], C450)), "Có", "Không")</f>
        <v>Không</v>
      </c>
      <c r="T450" t="str">
        <f>IF(ISNUMBER(SEARCH(Table1[[#Headers],[17432]], C450)), "Có", "Không")</f>
        <v>Không</v>
      </c>
      <c r="U450" s="10" t="str">
        <f>IF(ISNUMBER(SEARCH(Table1[[#Headers],[7516]], C450)), "Có", "Không")</f>
        <v>Không</v>
      </c>
    </row>
    <row r="451" spans="1:21" x14ac:dyDescent="0.3">
      <c r="A451" s="2" t="s">
        <v>452</v>
      </c>
      <c r="B451" s="1" t="s">
        <v>62</v>
      </c>
      <c r="C451" s="1" t="s">
        <v>473</v>
      </c>
      <c r="D451" s="1" t="str">
        <f t="shared" ref="D451:D514" si="14">IF(ISNUMBER(SEARCH($D$1, C451)), "Có", "Không")</f>
        <v>Không</v>
      </c>
      <c r="E451" s="3" t="str">
        <f t="shared" ref="E451:E514" si="15">IF(ISNUMBER(SEARCH($E$1, C451)), "Có", "Không")</f>
        <v>Không</v>
      </c>
      <c r="F451" s="1" t="str">
        <f>IF(ISNUMBER(SEARCH(Table1[[#Headers],[17080]], C451)), "Có", "Không")</f>
        <v>Không</v>
      </c>
      <c r="G451" s="1" t="str">
        <f>IF(ISNUMBER(SEARCH(Table1[[#Headers],[16202]], C451)), "Có", "Không")</f>
        <v>Không</v>
      </c>
      <c r="H451" t="str">
        <f>IF(ISNUMBER(SEARCH(Table1[[#Headers],[17421]], C451)), "Có", "Không")</f>
        <v>Có</v>
      </c>
      <c r="I451" t="str">
        <f>IF(ISNUMBER(SEARCH(Table1[[#Headers],[16336]], C451)), "Có", "Không")</f>
        <v>Không</v>
      </c>
      <c r="J451" t="str">
        <f>IF(ISNUMBER(SEARCH(Table1[[#Headers],[17397]], C451)), "Có", "Không")</f>
        <v>Không</v>
      </c>
      <c r="K451" t="str">
        <f>IF(ISNUMBER(SEARCH(Table1[[#Headers],[17428]], C451)), "Có", "Không")</f>
        <v>Không</v>
      </c>
      <c r="L451" t="str">
        <f>IF(ISNUMBER(SEARCH(Table1[[#Headers],[16573]], C451)), "Có", "Không")</f>
        <v>Có</v>
      </c>
      <c r="M451" t="str">
        <f>IF(ISNUMBER(SEARCH(Table1[[#Headers],[17419]], C451)), "Có", "Không")</f>
        <v>Có</v>
      </c>
      <c r="N451" t="str">
        <f>IF(ISNUMBER(SEARCH(Table1[[#Headers],[17008]], C451)), "Có", "Không")</f>
        <v>Không</v>
      </c>
      <c r="O451" t="str">
        <f>IF(ISNUMBER(SEARCH(Table1[[#Headers],[17280]], C451)), "Có", "Không")</f>
        <v>Không</v>
      </c>
      <c r="P451" t="str">
        <f>IF(ISNUMBER(SEARCH(Table1[[#Headers],[17455]], C451)), "Có", "Không")</f>
        <v>Không</v>
      </c>
      <c r="Q451" t="str">
        <f>IF(ISNUMBER(SEARCH(Table1[[#Headers],[17416]], C451)), "Có", "Không")</f>
        <v>Có</v>
      </c>
      <c r="R451" t="str">
        <f>IF(ISNUMBER(SEARCH(Table1[[#Headers],[11840]], C451)), "Có", "Không")</f>
        <v>Không</v>
      </c>
      <c r="S451" t="str">
        <f>IF(ISNUMBER(SEARCH(Table1[[#Headers],[14369]], C451)), "Có", "Không")</f>
        <v>Có</v>
      </c>
      <c r="T451" t="str">
        <f>IF(ISNUMBER(SEARCH(Table1[[#Headers],[17432]], C451)), "Có", "Không")</f>
        <v>Có</v>
      </c>
      <c r="U451" s="10" t="str">
        <f>IF(ISNUMBER(SEARCH(Table1[[#Headers],[7516]], C451)), "Có", "Không")</f>
        <v>Có</v>
      </c>
    </row>
    <row r="452" spans="1:21" x14ac:dyDescent="0.3">
      <c r="A452" s="2" t="s">
        <v>452</v>
      </c>
      <c r="B452" s="1" t="s">
        <v>64</v>
      </c>
      <c r="C452" s="1" t="s">
        <v>474</v>
      </c>
      <c r="D452" s="1" t="str">
        <f t="shared" si="14"/>
        <v>Không</v>
      </c>
      <c r="E452" s="3" t="str">
        <f t="shared" si="15"/>
        <v>Không</v>
      </c>
      <c r="F452" s="1" t="str">
        <f>IF(ISNUMBER(SEARCH(Table1[[#Headers],[17080]], C452)), "Có", "Không")</f>
        <v>Không</v>
      </c>
      <c r="G452" s="1" t="str">
        <f>IF(ISNUMBER(SEARCH(Table1[[#Headers],[16202]], C452)), "Có", "Không")</f>
        <v>Không</v>
      </c>
      <c r="H452" t="str">
        <f>IF(ISNUMBER(SEARCH(Table1[[#Headers],[17421]], C452)), "Có", "Không")</f>
        <v>Có</v>
      </c>
      <c r="I452" t="str">
        <f>IF(ISNUMBER(SEARCH(Table1[[#Headers],[16336]], C452)), "Có", "Không")</f>
        <v>Không</v>
      </c>
      <c r="J452" t="str">
        <f>IF(ISNUMBER(SEARCH(Table1[[#Headers],[17397]], C452)), "Có", "Không")</f>
        <v>Có</v>
      </c>
      <c r="K452" t="str">
        <f>IF(ISNUMBER(SEARCH(Table1[[#Headers],[17428]], C452)), "Có", "Không")</f>
        <v>Không</v>
      </c>
      <c r="L452" t="str">
        <f>IF(ISNUMBER(SEARCH(Table1[[#Headers],[16573]], C452)), "Có", "Không")</f>
        <v>Có</v>
      </c>
      <c r="M452" t="str">
        <f>IF(ISNUMBER(SEARCH(Table1[[#Headers],[17419]], C452)), "Có", "Không")</f>
        <v>Có</v>
      </c>
      <c r="N452" t="str">
        <f>IF(ISNUMBER(SEARCH(Table1[[#Headers],[17008]], C452)), "Có", "Không")</f>
        <v>Không</v>
      </c>
      <c r="O452" t="str">
        <f>IF(ISNUMBER(SEARCH(Table1[[#Headers],[17280]], C452)), "Có", "Không")</f>
        <v>Không</v>
      </c>
      <c r="P452" t="str">
        <f>IF(ISNUMBER(SEARCH(Table1[[#Headers],[17455]], C452)), "Có", "Không")</f>
        <v>Có</v>
      </c>
      <c r="Q452" t="str">
        <f>IF(ISNUMBER(SEARCH(Table1[[#Headers],[17416]], C452)), "Có", "Không")</f>
        <v>Có</v>
      </c>
      <c r="R452" t="str">
        <f>IF(ISNUMBER(SEARCH(Table1[[#Headers],[11840]], C452)), "Có", "Không")</f>
        <v>Không</v>
      </c>
      <c r="S452" t="str">
        <f>IF(ISNUMBER(SEARCH(Table1[[#Headers],[14369]], C452)), "Có", "Không")</f>
        <v>Có</v>
      </c>
      <c r="T452" t="str">
        <f>IF(ISNUMBER(SEARCH(Table1[[#Headers],[17432]], C452)), "Có", "Không")</f>
        <v>Có</v>
      </c>
      <c r="U452" s="10" t="str">
        <f>IF(ISNUMBER(SEARCH(Table1[[#Headers],[7516]], C452)), "Có", "Không")</f>
        <v>Có</v>
      </c>
    </row>
    <row r="453" spans="1:21" x14ac:dyDescent="0.3">
      <c r="A453" s="2" t="s">
        <v>452</v>
      </c>
      <c r="B453" s="1" t="s">
        <v>66</v>
      </c>
      <c r="C453" s="1" t="s">
        <v>475</v>
      </c>
      <c r="D453" s="1" t="str">
        <f t="shared" si="14"/>
        <v>Không</v>
      </c>
      <c r="E453" s="3" t="str">
        <f t="shared" si="15"/>
        <v>Không</v>
      </c>
      <c r="F453" s="1" t="str">
        <f>IF(ISNUMBER(SEARCH(Table1[[#Headers],[17080]], C453)), "Có", "Không")</f>
        <v>Không</v>
      </c>
      <c r="G453" s="1" t="str">
        <f>IF(ISNUMBER(SEARCH(Table1[[#Headers],[16202]], C453)), "Có", "Không")</f>
        <v>Không</v>
      </c>
      <c r="H453" t="str">
        <f>IF(ISNUMBER(SEARCH(Table1[[#Headers],[17421]], C453)), "Có", "Không")</f>
        <v>Không</v>
      </c>
      <c r="I453" t="str">
        <f>IF(ISNUMBER(SEARCH(Table1[[#Headers],[16336]], C453)), "Có", "Không")</f>
        <v>Không</v>
      </c>
      <c r="J453" t="str">
        <f>IF(ISNUMBER(SEARCH(Table1[[#Headers],[17397]], C453)), "Có", "Không")</f>
        <v>Không</v>
      </c>
      <c r="K453" t="str">
        <f>IF(ISNUMBER(SEARCH(Table1[[#Headers],[17428]], C453)), "Có", "Không")</f>
        <v>Không</v>
      </c>
      <c r="L453" t="str">
        <f>IF(ISNUMBER(SEARCH(Table1[[#Headers],[16573]], C453)), "Có", "Không")</f>
        <v>Không</v>
      </c>
      <c r="M453" t="str">
        <f>IF(ISNUMBER(SEARCH(Table1[[#Headers],[17419]], C453)), "Có", "Không")</f>
        <v>Có</v>
      </c>
      <c r="N453" t="str">
        <f>IF(ISNUMBER(SEARCH(Table1[[#Headers],[17008]], C453)), "Có", "Không")</f>
        <v>Không</v>
      </c>
      <c r="O453" t="str">
        <f>IF(ISNUMBER(SEARCH(Table1[[#Headers],[17280]], C453)), "Có", "Không")</f>
        <v>Không</v>
      </c>
      <c r="P453" t="str">
        <f>IF(ISNUMBER(SEARCH(Table1[[#Headers],[17455]], C453)), "Có", "Không")</f>
        <v>Không</v>
      </c>
      <c r="Q453" t="str">
        <f>IF(ISNUMBER(SEARCH(Table1[[#Headers],[17416]], C453)), "Có", "Không")</f>
        <v>Không</v>
      </c>
      <c r="R453" t="str">
        <f>IF(ISNUMBER(SEARCH(Table1[[#Headers],[11840]], C453)), "Có", "Không")</f>
        <v>Không</v>
      </c>
      <c r="S453" t="str">
        <f>IF(ISNUMBER(SEARCH(Table1[[#Headers],[14369]], C453)), "Có", "Không")</f>
        <v>Không</v>
      </c>
      <c r="T453" t="str">
        <f>IF(ISNUMBER(SEARCH(Table1[[#Headers],[17432]], C453)), "Có", "Không")</f>
        <v>Không</v>
      </c>
      <c r="U453" s="10" t="str">
        <f>IF(ISNUMBER(SEARCH(Table1[[#Headers],[7516]], C453)), "Có", "Không")</f>
        <v>Có</v>
      </c>
    </row>
    <row r="454" spans="1:21" x14ac:dyDescent="0.3">
      <c r="A454" s="2" t="s">
        <v>452</v>
      </c>
      <c r="B454" s="1" t="s">
        <v>68</v>
      </c>
      <c r="C454" s="1" t="s">
        <v>476</v>
      </c>
      <c r="D454" s="1" t="str">
        <f t="shared" si="14"/>
        <v>Không</v>
      </c>
      <c r="E454" s="3" t="str">
        <f t="shared" si="15"/>
        <v>Không</v>
      </c>
      <c r="F454" s="1" t="str">
        <f>IF(ISNUMBER(SEARCH(Table1[[#Headers],[17080]], C454)), "Có", "Không")</f>
        <v>Không</v>
      </c>
      <c r="G454" s="1" t="str">
        <f>IF(ISNUMBER(SEARCH(Table1[[#Headers],[16202]], C454)), "Có", "Không")</f>
        <v>Không</v>
      </c>
      <c r="H454" t="str">
        <f>IF(ISNUMBER(SEARCH(Table1[[#Headers],[17421]], C454)), "Có", "Không")</f>
        <v>Không</v>
      </c>
      <c r="I454" t="str">
        <f>IF(ISNUMBER(SEARCH(Table1[[#Headers],[16336]], C454)), "Có", "Không")</f>
        <v>Không</v>
      </c>
      <c r="J454" t="str">
        <f>IF(ISNUMBER(SEARCH(Table1[[#Headers],[17397]], C454)), "Có", "Không")</f>
        <v>Không</v>
      </c>
      <c r="K454" t="str">
        <f>IF(ISNUMBER(SEARCH(Table1[[#Headers],[17428]], C454)), "Có", "Không")</f>
        <v>Không</v>
      </c>
      <c r="L454" t="str">
        <f>IF(ISNUMBER(SEARCH(Table1[[#Headers],[16573]], C454)), "Có", "Không")</f>
        <v>Không</v>
      </c>
      <c r="M454" t="str">
        <f>IF(ISNUMBER(SEARCH(Table1[[#Headers],[17419]], C454)), "Có", "Không")</f>
        <v>Có</v>
      </c>
      <c r="N454" t="str">
        <f>IF(ISNUMBER(SEARCH(Table1[[#Headers],[17008]], C454)), "Có", "Không")</f>
        <v>Không</v>
      </c>
      <c r="O454" t="str">
        <f>IF(ISNUMBER(SEARCH(Table1[[#Headers],[17280]], C454)), "Có", "Không")</f>
        <v>Không</v>
      </c>
      <c r="P454" t="str">
        <f>IF(ISNUMBER(SEARCH(Table1[[#Headers],[17455]], C454)), "Có", "Không")</f>
        <v>Không</v>
      </c>
      <c r="Q454" t="str">
        <f>IF(ISNUMBER(SEARCH(Table1[[#Headers],[17416]], C454)), "Có", "Không")</f>
        <v>Không</v>
      </c>
      <c r="R454" t="str">
        <f>IF(ISNUMBER(SEARCH(Table1[[#Headers],[11840]], C454)), "Có", "Không")</f>
        <v>Không</v>
      </c>
      <c r="S454" t="str">
        <f>IF(ISNUMBER(SEARCH(Table1[[#Headers],[14369]], C454)), "Có", "Không")</f>
        <v>Không</v>
      </c>
      <c r="T454" t="str">
        <f>IF(ISNUMBER(SEARCH(Table1[[#Headers],[17432]], C454)), "Có", "Không")</f>
        <v>Không</v>
      </c>
      <c r="U454" s="10" t="str">
        <f>IF(ISNUMBER(SEARCH(Table1[[#Headers],[7516]], C454)), "Có", "Không")</f>
        <v>Có</v>
      </c>
    </row>
    <row r="455" spans="1:21" x14ac:dyDescent="0.3">
      <c r="A455" s="2" t="s">
        <v>452</v>
      </c>
      <c r="B455" s="1" t="s">
        <v>70</v>
      </c>
      <c r="C455" s="1" t="s">
        <v>477</v>
      </c>
      <c r="D455" s="1" t="str">
        <f t="shared" si="14"/>
        <v>Không</v>
      </c>
      <c r="E455" s="3" t="str">
        <f t="shared" si="15"/>
        <v>Không</v>
      </c>
      <c r="F455" s="1" t="str">
        <f>IF(ISNUMBER(SEARCH(Table1[[#Headers],[17080]], C455)), "Có", "Không")</f>
        <v>Không</v>
      </c>
      <c r="G455" s="1" t="str">
        <f>IF(ISNUMBER(SEARCH(Table1[[#Headers],[16202]], C455)), "Có", "Không")</f>
        <v>Không</v>
      </c>
      <c r="H455" t="str">
        <f>IF(ISNUMBER(SEARCH(Table1[[#Headers],[17421]], C455)), "Có", "Không")</f>
        <v>Có</v>
      </c>
      <c r="I455" t="str">
        <f>IF(ISNUMBER(SEARCH(Table1[[#Headers],[16336]], C455)), "Có", "Không")</f>
        <v>Không</v>
      </c>
      <c r="J455" t="str">
        <f>IF(ISNUMBER(SEARCH(Table1[[#Headers],[17397]], C455)), "Có", "Không")</f>
        <v>Không</v>
      </c>
      <c r="K455" t="str">
        <f>IF(ISNUMBER(SEARCH(Table1[[#Headers],[17428]], C455)), "Có", "Không")</f>
        <v>Không</v>
      </c>
      <c r="L455" t="str">
        <f>IF(ISNUMBER(SEARCH(Table1[[#Headers],[16573]], C455)), "Có", "Không")</f>
        <v>Không</v>
      </c>
      <c r="M455" t="str">
        <f>IF(ISNUMBER(SEARCH(Table1[[#Headers],[17419]], C455)), "Có", "Không")</f>
        <v>Có</v>
      </c>
      <c r="N455" t="str">
        <f>IF(ISNUMBER(SEARCH(Table1[[#Headers],[17008]], C455)), "Có", "Không")</f>
        <v>Không</v>
      </c>
      <c r="O455" t="str">
        <f>IF(ISNUMBER(SEARCH(Table1[[#Headers],[17280]], C455)), "Có", "Không")</f>
        <v>Không</v>
      </c>
      <c r="P455" t="str">
        <f>IF(ISNUMBER(SEARCH(Table1[[#Headers],[17455]], C455)), "Có", "Không")</f>
        <v>Không</v>
      </c>
      <c r="Q455" t="str">
        <f>IF(ISNUMBER(SEARCH(Table1[[#Headers],[17416]], C455)), "Có", "Không")</f>
        <v>Không</v>
      </c>
      <c r="R455" t="str">
        <f>IF(ISNUMBER(SEARCH(Table1[[#Headers],[11840]], C455)), "Có", "Không")</f>
        <v>Không</v>
      </c>
      <c r="S455" t="str">
        <f>IF(ISNUMBER(SEARCH(Table1[[#Headers],[14369]], C455)), "Có", "Không")</f>
        <v>Không</v>
      </c>
      <c r="T455" t="str">
        <f>IF(ISNUMBER(SEARCH(Table1[[#Headers],[17432]], C455)), "Có", "Không")</f>
        <v>Không</v>
      </c>
      <c r="U455" s="10" t="str">
        <f>IF(ISNUMBER(SEARCH(Table1[[#Headers],[7516]], C455)), "Có", "Không")</f>
        <v>Có</v>
      </c>
    </row>
    <row r="456" spans="1:21" x14ac:dyDescent="0.3">
      <c r="A456" s="2" t="s">
        <v>452</v>
      </c>
      <c r="B456" s="1" t="s">
        <v>72</v>
      </c>
      <c r="C456" s="1" t="s">
        <v>478</v>
      </c>
      <c r="D456" s="1" t="str">
        <f t="shared" si="14"/>
        <v>Không</v>
      </c>
      <c r="E456" s="3" t="str">
        <f t="shared" si="15"/>
        <v>Không</v>
      </c>
      <c r="F456" s="1" t="str">
        <f>IF(ISNUMBER(SEARCH(Table1[[#Headers],[17080]], C456)), "Có", "Không")</f>
        <v>Không</v>
      </c>
      <c r="G456" s="1" t="str">
        <f>IF(ISNUMBER(SEARCH(Table1[[#Headers],[16202]], C456)), "Có", "Không")</f>
        <v>Không</v>
      </c>
      <c r="H456" t="str">
        <f>IF(ISNUMBER(SEARCH(Table1[[#Headers],[17421]], C456)), "Có", "Không")</f>
        <v>Không</v>
      </c>
      <c r="I456" t="str">
        <f>IF(ISNUMBER(SEARCH(Table1[[#Headers],[16336]], C456)), "Có", "Không")</f>
        <v>Không</v>
      </c>
      <c r="J456" t="str">
        <f>IF(ISNUMBER(SEARCH(Table1[[#Headers],[17397]], C456)), "Có", "Không")</f>
        <v>Không</v>
      </c>
      <c r="K456" t="str">
        <f>IF(ISNUMBER(SEARCH(Table1[[#Headers],[17428]], C456)), "Có", "Không")</f>
        <v>Không</v>
      </c>
      <c r="L456" t="str">
        <f>IF(ISNUMBER(SEARCH(Table1[[#Headers],[16573]], C456)), "Có", "Không")</f>
        <v>Không</v>
      </c>
      <c r="M456" t="str">
        <f>IF(ISNUMBER(SEARCH(Table1[[#Headers],[17419]], C456)), "Có", "Không")</f>
        <v>Không</v>
      </c>
      <c r="N456" t="str">
        <f>IF(ISNUMBER(SEARCH(Table1[[#Headers],[17008]], C456)), "Có", "Không")</f>
        <v>Không</v>
      </c>
      <c r="O456" t="str">
        <f>IF(ISNUMBER(SEARCH(Table1[[#Headers],[17280]], C456)), "Có", "Không")</f>
        <v>Không</v>
      </c>
      <c r="P456" t="str">
        <f>IF(ISNUMBER(SEARCH(Table1[[#Headers],[17455]], C456)), "Có", "Không")</f>
        <v>Không</v>
      </c>
      <c r="Q456" t="str">
        <f>IF(ISNUMBER(SEARCH(Table1[[#Headers],[17416]], C456)), "Có", "Không")</f>
        <v>Không</v>
      </c>
      <c r="R456" t="str">
        <f>IF(ISNUMBER(SEARCH(Table1[[#Headers],[11840]], C456)), "Có", "Không")</f>
        <v>Không</v>
      </c>
      <c r="S456" t="str">
        <f>IF(ISNUMBER(SEARCH(Table1[[#Headers],[14369]], C456)), "Có", "Không")</f>
        <v>Không</v>
      </c>
      <c r="T456" t="str">
        <f>IF(ISNUMBER(SEARCH(Table1[[#Headers],[17432]], C456)), "Có", "Không")</f>
        <v>Không</v>
      </c>
      <c r="U456" s="10" t="str">
        <f>IF(ISNUMBER(SEARCH(Table1[[#Headers],[7516]], C456)), "Có", "Không")</f>
        <v>Không</v>
      </c>
    </row>
    <row r="457" spans="1:21" x14ac:dyDescent="0.3">
      <c r="A457" s="2" t="s">
        <v>452</v>
      </c>
      <c r="B457" s="1" t="s">
        <v>74</v>
      </c>
      <c r="C457" s="1">
        <v>15119</v>
      </c>
      <c r="D457" s="1" t="str">
        <f t="shared" si="14"/>
        <v>Không</v>
      </c>
      <c r="E457" s="3" t="str">
        <f t="shared" si="15"/>
        <v>Không</v>
      </c>
      <c r="F457" s="1" t="str">
        <f>IF(ISNUMBER(SEARCH(Table1[[#Headers],[17080]], C457)), "Có", "Không")</f>
        <v>Không</v>
      </c>
      <c r="G457" s="1" t="str">
        <f>IF(ISNUMBER(SEARCH(Table1[[#Headers],[16202]], C457)), "Có", "Không")</f>
        <v>Không</v>
      </c>
      <c r="H457" t="str">
        <f>IF(ISNUMBER(SEARCH(Table1[[#Headers],[17421]], C457)), "Có", "Không")</f>
        <v>Không</v>
      </c>
      <c r="I457" t="str">
        <f>IF(ISNUMBER(SEARCH(Table1[[#Headers],[16336]], C457)), "Có", "Không")</f>
        <v>Không</v>
      </c>
      <c r="J457" t="str">
        <f>IF(ISNUMBER(SEARCH(Table1[[#Headers],[17397]], C457)), "Có", "Không")</f>
        <v>Không</v>
      </c>
      <c r="K457" t="str">
        <f>IF(ISNUMBER(SEARCH(Table1[[#Headers],[17428]], C457)), "Có", "Không")</f>
        <v>Không</v>
      </c>
      <c r="L457" t="str">
        <f>IF(ISNUMBER(SEARCH(Table1[[#Headers],[16573]], C457)), "Có", "Không")</f>
        <v>Không</v>
      </c>
      <c r="M457" t="str">
        <f>IF(ISNUMBER(SEARCH(Table1[[#Headers],[17419]], C457)), "Có", "Không")</f>
        <v>Không</v>
      </c>
      <c r="N457" t="str">
        <f>IF(ISNUMBER(SEARCH(Table1[[#Headers],[17008]], C457)), "Có", "Không")</f>
        <v>Không</v>
      </c>
      <c r="O457" t="str">
        <f>IF(ISNUMBER(SEARCH(Table1[[#Headers],[17280]], C457)), "Có", "Không")</f>
        <v>Không</v>
      </c>
      <c r="P457" t="str">
        <f>IF(ISNUMBER(SEARCH(Table1[[#Headers],[17455]], C457)), "Có", "Không")</f>
        <v>Không</v>
      </c>
      <c r="Q457" t="str">
        <f>IF(ISNUMBER(SEARCH(Table1[[#Headers],[17416]], C457)), "Có", "Không")</f>
        <v>Không</v>
      </c>
      <c r="R457" t="str">
        <f>IF(ISNUMBER(SEARCH(Table1[[#Headers],[11840]], C457)), "Có", "Không")</f>
        <v>Không</v>
      </c>
      <c r="S457" t="str">
        <f>IF(ISNUMBER(SEARCH(Table1[[#Headers],[14369]], C457)), "Có", "Không")</f>
        <v>Không</v>
      </c>
      <c r="T457" t="str">
        <f>IF(ISNUMBER(SEARCH(Table1[[#Headers],[17432]], C457)), "Có", "Không")</f>
        <v>Không</v>
      </c>
      <c r="U457" s="10" t="str">
        <f>IF(ISNUMBER(SEARCH(Table1[[#Headers],[7516]], C457)), "Có", "Không")</f>
        <v>Không</v>
      </c>
    </row>
    <row r="458" spans="1:21" x14ac:dyDescent="0.3">
      <c r="A458" s="2" t="s">
        <v>452</v>
      </c>
      <c r="B458" s="1" t="s">
        <v>76</v>
      </c>
      <c r="C458" s="1" t="s">
        <v>479</v>
      </c>
      <c r="D458" s="1" t="str">
        <f t="shared" si="14"/>
        <v>Không</v>
      </c>
      <c r="E458" s="3" t="str">
        <f t="shared" si="15"/>
        <v>Không</v>
      </c>
      <c r="F458" s="1" t="str">
        <f>IF(ISNUMBER(SEARCH(Table1[[#Headers],[17080]], C458)), "Có", "Không")</f>
        <v>Không</v>
      </c>
      <c r="G458" s="1" t="str">
        <f>IF(ISNUMBER(SEARCH(Table1[[#Headers],[16202]], C458)), "Có", "Không")</f>
        <v>Không</v>
      </c>
      <c r="H458" t="str">
        <f>IF(ISNUMBER(SEARCH(Table1[[#Headers],[17421]], C458)), "Có", "Không")</f>
        <v>Không</v>
      </c>
      <c r="I458" t="str">
        <f>IF(ISNUMBER(SEARCH(Table1[[#Headers],[16336]], C458)), "Có", "Không")</f>
        <v>Không</v>
      </c>
      <c r="J458" t="str">
        <f>IF(ISNUMBER(SEARCH(Table1[[#Headers],[17397]], C458)), "Có", "Không")</f>
        <v>Không</v>
      </c>
      <c r="K458" t="str">
        <f>IF(ISNUMBER(SEARCH(Table1[[#Headers],[17428]], C458)), "Có", "Không")</f>
        <v>Không</v>
      </c>
      <c r="L458" t="str">
        <f>IF(ISNUMBER(SEARCH(Table1[[#Headers],[16573]], C458)), "Có", "Không")</f>
        <v>Không</v>
      </c>
      <c r="M458" t="str">
        <f>IF(ISNUMBER(SEARCH(Table1[[#Headers],[17419]], C458)), "Có", "Không")</f>
        <v>Không</v>
      </c>
      <c r="N458" t="str">
        <f>IF(ISNUMBER(SEARCH(Table1[[#Headers],[17008]], C458)), "Có", "Không")</f>
        <v>Không</v>
      </c>
      <c r="O458" t="str">
        <f>IF(ISNUMBER(SEARCH(Table1[[#Headers],[17280]], C458)), "Có", "Không")</f>
        <v>Không</v>
      </c>
      <c r="P458" t="str">
        <f>IF(ISNUMBER(SEARCH(Table1[[#Headers],[17455]], C458)), "Có", "Không")</f>
        <v>Không</v>
      </c>
      <c r="Q458" t="str">
        <f>IF(ISNUMBER(SEARCH(Table1[[#Headers],[17416]], C458)), "Có", "Không")</f>
        <v>Không</v>
      </c>
      <c r="R458" t="str">
        <f>IF(ISNUMBER(SEARCH(Table1[[#Headers],[11840]], C458)), "Có", "Không")</f>
        <v>Không</v>
      </c>
      <c r="S458" t="str">
        <f>IF(ISNUMBER(SEARCH(Table1[[#Headers],[14369]], C458)), "Có", "Không")</f>
        <v>Không</v>
      </c>
      <c r="T458" t="str">
        <f>IF(ISNUMBER(SEARCH(Table1[[#Headers],[17432]], C458)), "Có", "Không")</f>
        <v>Không</v>
      </c>
      <c r="U458" s="10" t="str">
        <f>IF(ISNUMBER(SEARCH(Table1[[#Headers],[7516]], C458)), "Có", "Không")</f>
        <v>Không</v>
      </c>
    </row>
    <row r="459" spans="1:21" x14ac:dyDescent="0.3">
      <c r="A459" s="2" t="s">
        <v>452</v>
      </c>
      <c r="B459" s="1" t="s">
        <v>78</v>
      </c>
      <c r="C459" s="1" t="s">
        <v>480</v>
      </c>
      <c r="D459" s="1" t="str">
        <f t="shared" si="14"/>
        <v>Không</v>
      </c>
      <c r="E459" s="3" t="str">
        <f t="shared" si="15"/>
        <v>Có</v>
      </c>
      <c r="F459" s="1" t="str">
        <f>IF(ISNUMBER(SEARCH(Table1[[#Headers],[17080]], C459)), "Có", "Không")</f>
        <v>Không</v>
      </c>
      <c r="G459" s="1" t="str">
        <f>IF(ISNUMBER(SEARCH(Table1[[#Headers],[16202]], C459)), "Có", "Không")</f>
        <v>Không</v>
      </c>
      <c r="H459" t="str">
        <f>IF(ISNUMBER(SEARCH(Table1[[#Headers],[17421]], C459)), "Có", "Không")</f>
        <v>Có</v>
      </c>
      <c r="I459" t="str">
        <f>IF(ISNUMBER(SEARCH(Table1[[#Headers],[16336]], C459)), "Có", "Không")</f>
        <v>Không</v>
      </c>
      <c r="J459" t="str">
        <f>IF(ISNUMBER(SEARCH(Table1[[#Headers],[17397]], C459)), "Có", "Không")</f>
        <v>Có</v>
      </c>
      <c r="K459" t="str">
        <f>IF(ISNUMBER(SEARCH(Table1[[#Headers],[17428]], C459)), "Có", "Không")</f>
        <v>Không</v>
      </c>
      <c r="L459" t="str">
        <f>IF(ISNUMBER(SEARCH(Table1[[#Headers],[16573]], C459)), "Có", "Không")</f>
        <v>Không</v>
      </c>
      <c r="M459" t="str">
        <f>IF(ISNUMBER(SEARCH(Table1[[#Headers],[17419]], C459)), "Có", "Không")</f>
        <v>Không</v>
      </c>
      <c r="N459" t="str">
        <f>IF(ISNUMBER(SEARCH(Table1[[#Headers],[17008]], C459)), "Có", "Không")</f>
        <v>Không</v>
      </c>
      <c r="O459" t="str">
        <f>IF(ISNUMBER(SEARCH(Table1[[#Headers],[17280]], C459)), "Có", "Không")</f>
        <v>Không</v>
      </c>
      <c r="P459" t="str">
        <f>IF(ISNUMBER(SEARCH(Table1[[#Headers],[17455]], C459)), "Có", "Không")</f>
        <v>Không</v>
      </c>
      <c r="Q459" t="str">
        <f>IF(ISNUMBER(SEARCH(Table1[[#Headers],[17416]], C459)), "Có", "Không")</f>
        <v>Có</v>
      </c>
      <c r="R459" t="str">
        <f>IF(ISNUMBER(SEARCH(Table1[[#Headers],[11840]], C459)), "Có", "Không")</f>
        <v>Không</v>
      </c>
      <c r="S459" t="str">
        <f>IF(ISNUMBER(SEARCH(Table1[[#Headers],[14369]], C459)), "Có", "Không")</f>
        <v>Không</v>
      </c>
      <c r="T459" t="str">
        <f>IF(ISNUMBER(SEARCH(Table1[[#Headers],[17432]], C459)), "Có", "Không")</f>
        <v>Không</v>
      </c>
      <c r="U459" s="10" t="str">
        <f>IF(ISNUMBER(SEARCH(Table1[[#Headers],[7516]], C459)), "Có", "Không")</f>
        <v>Không</v>
      </c>
    </row>
    <row r="460" spans="1:21" x14ac:dyDescent="0.3">
      <c r="A460" s="2" t="s">
        <v>452</v>
      </c>
      <c r="B460" s="1" t="s">
        <v>80</v>
      </c>
      <c r="C460" s="1" t="s">
        <v>481</v>
      </c>
      <c r="D460" s="1" t="str">
        <f t="shared" si="14"/>
        <v>Không</v>
      </c>
      <c r="E460" s="3" t="str">
        <f t="shared" si="15"/>
        <v>Không</v>
      </c>
      <c r="F460" s="1" t="str">
        <f>IF(ISNUMBER(SEARCH(Table1[[#Headers],[17080]], C460)), "Có", "Không")</f>
        <v>Không</v>
      </c>
      <c r="G460" s="1" t="str">
        <f>IF(ISNUMBER(SEARCH(Table1[[#Headers],[16202]], C460)), "Có", "Không")</f>
        <v>Không</v>
      </c>
      <c r="H460" t="str">
        <f>IF(ISNUMBER(SEARCH(Table1[[#Headers],[17421]], C460)), "Có", "Không")</f>
        <v>Có</v>
      </c>
      <c r="I460" t="str">
        <f>IF(ISNUMBER(SEARCH(Table1[[#Headers],[16336]], C460)), "Có", "Không")</f>
        <v>Không</v>
      </c>
      <c r="J460" t="str">
        <f>IF(ISNUMBER(SEARCH(Table1[[#Headers],[17397]], C460)), "Có", "Không")</f>
        <v>Không</v>
      </c>
      <c r="K460" t="str">
        <f>IF(ISNUMBER(SEARCH(Table1[[#Headers],[17428]], C460)), "Có", "Không")</f>
        <v>Không</v>
      </c>
      <c r="L460" t="str">
        <f>IF(ISNUMBER(SEARCH(Table1[[#Headers],[16573]], C460)), "Có", "Không")</f>
        <v>Có</v>
      </c>
      <c r="M460" t="str">
        <f>IF(ISNUMBER(SEARCH(Table1[[#Headers],[17419]], C460)), "Có", "Không")</f>
        <v>Có</v>
      </c>
      <c r="N460" t="str">
        <f>IF(ISNUMBER(SEARCH(Table1[[#Headers],[17008]], C460)), "Có", "Không")</f>
        <v>Không</v>
      </c>
      <c r="O460" t="str">
        <f>IF(ISNUMBER(SEARCH(Table1[[#Headers],[17280]], C460)), "Có", "Không")</f>
        <v>Không</v>
      </c>
      <c r="P460" t="str">
        <f>IF(ISNUMBER(SEARCH(Table1[[#Headers],[17455]], C460)), "Có", "Không")</f>
        <v>Không</v>
      </c>
      <c r="Q460" t="str">
        <f>IF(ISNUMBER(SEARCH(Table1[[#Headers],[17416]], C460)), "Có", "Không")</f>
        <v>Có</v>
      </c>
      <c r="R460" t="str">
        <f>IF(ISNUMBER(SEARCH(Table1[[#Headers],[11840]], C460)), "Có", "Không")</f>
        <v>Không</v>
      </c>
      <c r="S460" t="str">
        <f>IF(ISNUMBER(SEARCH(Table1[[#Headers],[14369]], C460)), "Có", "Không")</f>
        <v>Không</v>
      </c>
      <c r="T460" t="str">
        <f>IF(ISNUMBER(SEARCH(Table1[[#Headers],[17432]], C460)), "Có", "Không")</f>
        <v>Có</v>
      </c>
      <c r="U460" s="10" t="str">
        <f>IF(ISNUMBER(SEARCH(Table1[[#Headers],[7516]], C460)), "Có", "Không")</f>
        <v>Có</v>
      </c>
    </row>
    <row r="461" spans="1:21" x14ac:dyDescent="0.3">
      <c r="A461" s="2" t="s">
        <v>452</v>
      </c>
      <c r="B461" s="1" t="s">
        <v>82</v>
      </c>
      <c r="C461" s="1" t="s">
        <v>482</v>
      </c>
      <c r="D461" s="1" t="str">
        <f t="shared" si="14"/>
        <v>Không</v>
      </c>
      <c r="E461" s="3" t="str">
        <f t="shared" si="15"/>
        <v>Có</v>
      </c>
      <c r="F461" s="1" t="str">
        <f>IF(ISNUMBER(SEARCH(Table1[[#Headers],[17080]], C461)), "Có", "Không")</f>
        <v>Không</v>
      </c>
      <c r="G461" s="1" t="str">
        <f>IF(ISNUMBER(SEARCH(Table1[[#Headers],[16202]], C461)), "Có", "Không")</f>
        <v>Không</v>
      </c>
      <c r="H461" t="str">
        <f>IF(ISNUMBER(SEARCH(Table1[[#Headers],[17421]], C461)), "Có", "Không")</f>
        <v>Không</v>
      </c>
      <c r="I461" t="str">
        <f>IF(ISNUMBER(SEARCH(Table1[[#Headers],[16336]], C461)), "Có", "Không")</f>
        <v>Không</v>
      </c>
      <c r="J461" t="str">
        <f>IF(ISNUMBER(SEARCH(Table1[[#Headers],[17397]], C461)), "Có", "Không")</f>
        <v>Không</v>
      </c>
      <c r="K461" t="str">
        <f>IF(ISNUMBER(SEARCH(Table1[[#Headers],[17428]], C461)), "Có", "Không")</f>
        <v>Không</v>
      </c>
      <c r="L461" t="str">
        <f>IF(ISNUMBER(SEARCH(Table1[[#Headers],[16573]], C461)), "Có", "Không")</f>
        <v>Không</v>
      </c>
      <c r="M461" t="str">
        <f>IF(ISNUMBER(SEARCH(Table1[[#Headers],[17419]], C461)), "Có", "Không")</f>
        <v>Không</v>
      </c>
      <c r="N461" t="str">
        <f>IF(ISNUMBER(SEARCH(Table1[[#Headers],[17008]], C461)), "Có", "Không")</f>
        <v>Không</v>
      </c>
      <c r="O461" t="str">
        <f>IF(ISNUMBER(SEARCH(Table1[[#Headers],[17280]], C461)), "Có", "Không")</f>
        <v>Không</v>
      </c>
      <c r="P461" t="str">
        <f>IF(ISNUMBER(SEARCH(Table1[[#Headers],[17455]], C461)), "Có", "Không")</f>
        <v>Không</v>
      </c>
      <c r="Q461" t="str">
        <f>IF(ISNUMBER(SEARCH(Table1[[#Headers],[17416]], C461)), "Có", "Không")</f>
        <v>Có</v>
      </c>
      <c r="R461" t="str">
        <f>IF(ISNUMBER(SEARCH(Table1[[#Headers],[11840]], C461)), "Có", "Không")</f>
        <v>Không</v>
      </c>
      <c r="S461" t="str">
        <f>IF(ISNUMBER(SEARCH(Table1[[#Headers],[14369]], C461)), "Có", "Không")</f>
        <v>Không</v>
      </c>
      <c r="T461" t="str">
        <f>IF(ISNUMBER(SEARCH(Table1[[#Headers],[17432]], C461)), "Có", "Không")</f>
        <v>Không</v>
      </c>
      <c r="U461" s="10" t="str">
        <f>IF(ISNUMBER(SEARCH(Table1[[#Headers],[7516]], C461)), "Có", "Không")</f>
        <v>Không</v>
      </c>
    </row>
    <row r="462" spans="1:21" x14ac:dyDescent="0.3">
      <c r="A462" s="2" t="s">
        <v>452</v>
      </c>
      <c r="B462" s="1" t="s">
        <v>84</v>
      </c>
      <c r="C462" s="1" t="s">
        <v>483</v>
      </c>
      <c r="D462" s="1" t="str">
        <f t="shared" si="14"/>
        <v>Không</v>
      </c>
      <c r="E462" s="3" t="str">
        <f t="shared" si="15"/>
        <v>Không</v>
      </c>
      <c r="F462" s="1" t="str">
        <f>IF(ISNUMBER(SEARCH(Table1[[#Headers],[17080]], C462)), "Có", "Không")</f>
        <v>Không</v>
      </c>
      <c r="G462" s="1" t="str">
        <f>IF(ISNUMBER(SEARCH(Table1[[#Headers],[16202]], C462)), "Có", "Không")</f>
        <v>Không</v>
      </c>
      <c r="H462" t="str">
        <f>IF(ISNUMBER(SEARCH(Table1[[#Headers],[17421]], C462)), "Có", "Không")</f>
        <v>Không</v>
      </c>
      <c r="I462" t="str">
        <f>IF(ISNUMBER(SEARCH(Table1[[#Headers],[16336]], C462)), "Có", "Không")</f>
        <v>Không</v>
      </c>
      <c r="J462" t="str">
        <f>IF(ISNUMBER(SEARCH(Table1[[#Headers],[17397]], C462)), "Có", "Không")</f>
        <v>Không</v>
      </c>
      <c r="K462" t="str">
        <f>IF(ISNUMBER(SEARCH(Table1[[#Headers],[17428]], C462)), "Có", "Không")</f>
        <v>Không</v>
      </c>
      <c r="L462" t="str">
        <f>IF(ISNUMBER(SEARCH(Table1[[#Headers],[16573]], C462)), "Có", "Không")</f>
        <v>Không</v>
      </c>
      <c r="M462" t="str">
        <f>IF(ISNUMBER(SEARCH(Table1[[#Headers],[17419]], C462)), "Có", "Không")</f>
        <v>Không</v>
      </c>
      <c r="N462" t="str">
        <f>IF(ISNUMBER(SEARCH(Table1[[#Headers],[17008]], C462)), "Có", "Không")</f>
        <v>Không</v>
      </c>
      <c r="O462" t="str">
        <f>IF(ISNUMBER(SEARCH(Table1[[#Headers],[17280]], C462)), "Có", "Không")</f>
        <v>Không</v>
      </c>
      <c r="P462" t="str">
        <f>IF(ISNUMBER(SEARCH(Table1[[#Headers],[17455]], C462)), "Có", "Không")</f>
        <v>Không</v>
      </c>
      <c r="Q462" t="str">
        <f>IF(ISNUMBER(SEARCH(Table1[[#Headers],[17416]], C462)), "Có", "Không")</f>
        <v>Có</v>
      </c>
      <c r="R462" t="str">
        <f>IF(ISNUMBER(SEARCH(Table1[[#Headers],[11840]], C462)), "Có", "Không")</f>
        <v>Không</v>
      </c>
      <c r="S462" t="str">
        <f>IF(ISNUMBER(SEARCH(Table1[[#Headers],[14369]], C462)), "Có", "Không")</f>
        <v>Không</v>
      </c>
      <c r="T462" t="str">
        <f>IF(ISNUMBER(SEARCH(Table1[[#Headers],[17432]], C462)), "Có", "Không")</f>
        <v>Không</v>
      </c>
      <c r="U462" s="10" t="str">
        <f>IF(ISNUMBER(SEARCH(Table1[[#Headers],[7516]], C462)), "Có", "Không")</f>
        <v>Không</v>
      </c>
    </row>
    <row r="463" spans="1:21" x14ac:dyDescent="0.3">
      <c r="A463" s="2" t="s">
        <v>452</v>
      </c>
      <c r="B463" s="1" t="s">
        <v>86</v>
      </c>
      <c r="C463" s="1" t="s">
        <v>484</v>
      </c>
      <c r="D463" s="1" t="str">
        <f t="shared" si="14"/>
        <v>Không</v>
      </c>
      <c r="E463" s="3" t="str">
        <f t="shared" si="15"/>
        <v>Không</v>
      </c>
      <c r="F463" s="1" t="str">
        <f>IF(ISNUMBER(SEARCH(Table1[[#Headers],[17080]], C463)), "Có", "Không")</f>
        <v>Không</v>
      </c>
      <c r="G463" s="1" t="str">
        <f>IF(ISNUMBER(SEARCH(Table1[[#Headers],[16202]], C463)), "Có", "Không")</f>
        <v>Không</v>
      </c>
      <c r="H463" t="str">
        <f>IF(ISNUMBER(SEARCH(Table1[[#Headers],[17421]], C463)), "Có", "Không")</f>
        <v>Không</v>
      </c>
      <c r="I463" t="str">
        <f>IF(ISNUMBER(SEARCH(Table1[[#Headers],[16336]], C463)), "Có", "Không")</f>
        <v>Không</v>
      </c>
      <c r="J463" t="str">
        <f>IF(ISNUMBER(SEARCH(Table1[[#Headers],[17397]], C463)), "Có", "Không")</f>
        <v>Không</v>
      </c>
      <c r="K463" t="str">
        <f>IF(ISNUMBER(SEARCH(Table1[[#Headers],[17428]], C463)), "Có", "Không")</f>
        <v>Không</v>
      </c>
      <c r="L463" t="str">
        <f>IF(ISNUMBER(SEARCH(Table1[[#Headers],[16573]], C463)), "Có", "Không")</f>
        <v>Không</v>
      </c>
      <c r="M463" t="str">
        <f>IF(ISNUMBER(SEARCH(Table1[[#Headers],[17419]], C463)), "Có", "Không")</f>
        <v>Không</v>
      </c>
      <c r="N463" t="str">
        <f>IF(ISNUMBER(SEARCH(Table1[[#Headers],[17008]], C463)), "Có", "Không")</f>
        <v>Không</v>
      </c>
      <c r="O463" t="str">
        <f>IF(ISNUMBER(SEARCH(Table1[[#Headers],[17280]], C463)), "Có", "Không")</f>
        <v>Không</v>
      </c>
      <c r="P463" t="str">
        <f>IF(ISNUMBER(SEARCH(Table1[[#Headers],[17455]], C463)), "Có", "Không")</f>
        <v>Không</v>
      </c>
      <c r="Q463" t="str">
        <f>IF(ISNUMBER(SEARCH(Table1[[#Headers],[17416]], C463)), "Có", "Không")</f>
        <v>Không</v>
      </c>
      <c r="R463" t="str">
        <f>IF(ISNUMBER(SEARCH(Table1[[#Headers],[11840]], C463)), "Có", "Không")</f>
        <v>Không</v>
      </c>
      <c r="S463" t="str">
        <f>IF(ISNUMBER(SEARCH(Table1[[#Headers],[14369]], C463)), "Có", "Không")</f>
        <v>Không</v>
      </c>
      <c r="T463" t="str">
        <f>IF(ISNUMBER(SEARCH(Table1[[#Headers],[17432]], C463)), "Có", "Không")</f>
        <v>Không</v>
      </c>
      <c r="U463" s="10" t="str">
        <f>IF(ISNUMBER(SEARCH(Table1[[#Headers],[7516]], C463)), "Có", "Không")</f>
        <v>Không</v>
      </c>
    </row>
    <row r="464" spans="1:21" x14ac:dyDescent="0.3">
      <c r="A464" s="2" t="s">
        <v>452</v>
      </c>
      <c r="B464" s="1" t="s">
        <v>89</v>
      </c>
      <c r="C464" s="1" t="s">
        <v>485</v>
      </c>
      <c r="D464" s="1" t="str">
        <f t="shared" si="14"/>
        <v>Không</v>
      </c>
      <c r="E464" s="3" t="str">
        <f t="shared" si="15"/>
        <v>Không</v>
      </c>
      <c r="F464" s="1" t="str">
        <f>IF(ISNUMBER(SEARCH(Table1[[#Headers],[17080]], C464)), "Có", "Không")</f>
        <v>Không</v>
      </c>
      <c r="G464" s="1" t="str">
        <f>IF(ISNUMBER(SEARCH(Table1[[#Headers],[16202]], C464)), "Có", "Không")</f>
        <v>Không</v>
      </c>
      <c r="H464" t="str">
        <f>IF(ISNUMBER(SEARCH(Table1[[#Headers],[17421]], C464)), "Có", "Không")</f>
        <v>Không</v>
      </c>
      <c r="I464" t="str">
        <f>IF(ISNUMBER(SEARCH(Table1[[#Headers],[16336]], C464)), "Có", "Không")</f>
        <v>Không</v>
      </c>
      <c r="J464" t="str">
        <f>IF(ISNUMBER(SEARCH(Table1[[#Headers],[17397]], C464)), "Có", "Không")</f>
        <v>Không</v>
      </c>
      <c r="K464" t="str">
        <f>IF(ISNUMBER(SEARCH(Table1[[#Headers],[17428]], C464)), "Có", "Không")</f>
        <v>Không</v>
      </c>
      <c r="L464" t="str">
        <f>IF(ISNUMBER(SEARCH(Table1[[#Headers],[16573]], C464)), "Có", "Không")</f>
        <v>Không</v>
      </c>
      <c r="M464" t="str">
        <f>IF(ISNUMBER(SEARCH(Table1[[#Headers],[17419]], C464)), "Có", "Không")</f>
        <v>Không</v>
      </c>
      <c r="N464" t="str">
        <f>IF(ISNUMBER(SEARCH(Table1[[#Headers],[17008]], C464)), "Có", "Không")</f>
        <v>Không</v>
      </c>
      <c r="O464" t="str">
        <f>IF(ISNUMBER(SEARCH(Table1[[#Headers],[17280]], C464)), "Có", "Không")</f>
        <v>Không</v>
      </c>
      <c r="P464" t="str">
        <f>IF(ISNUMBER(SEARCH(Table1[[#Headers],[17455]], C464)), "Có", "Không")</f>
        <v>Không</v>
      </c>
      <c r="Q464" t="str">
        <f>IF(ISNUMBER(SEARCH(Table1[[#Headers],[17416]], C464)), "Có", "Không")</f>
        <v>Có</v>
      </c>
      <c r="R464" t="str">
        <f>IF(ISNUMBER(SEARCH(Table1[[#Headers],[11840]], C464)), "Có", "Không")</f>
        <v>Không</v>
      </c>
      <c r="S464" t="str">
        <f>IF(ISNUMBER(SEARCH(Table1[[#Headers],[14369]], C464)), "Có", "Không")</f>
        <v>Không</v>
      </c>
      <c r="T464" t="str">
        <f>IF(ISNUMBER(SEARCH(Table1[[#Headers],[17432]], C464)), "Có", "Không")</f>
        <v>Không</v>
      </c>
      <c r="U464" s="10" t="str">
        <f>IF(ISNUMBER(SEARCH(Table1[[#Headers],[7516]], C464)), "Có", "Không")</f>
        <v>Không</v>
      </c>
    </row>
    <row r="465" spans="1:21" x14ac:dyDescent="0.3">
      <c r="A465" s="2" t="s">
        <v>452</v>
      </c>
      <c r="B465" s="1" t="s">
        <v>91</v>
      </c>
      <c r="C465" s="1" t="s">
        <v>486</v>
      </c>
      <c r="D465" s="1" t="str">
        <f t="shared" si="14"/>
        <v>Không</v>
      </c>
      <c r="E465" s="3" t="str">
        <f t="shared" si="15"/>
        <v>Có</v>
      </c>
      <c r="F465" s="1" t="str">
        <f>IF(ISNUMBER(SEARCH(Table1[[#Headers],[17080]], C465)), "Có", "Không")</f>
        <v>Không</v>
      </c>
      <c r="G465" s="1" t="str">
        <f>IF(ISNUMBER(SEARCH(Table1[[#Headers],[16202]], C465)), "Có", "Không")</f>
        <v>Không</v>
      </c>
      <c r="H465" t="str">
        <f>IF(ISNUMBER(SEARCH(Table1[[#Headers],[17421]], C465)), "Có", "Không")</f>
        <v>Có</v>
      </c>
      <c r="I465" t="str">
        <f>IF(ISNUMBER(SEARCH(Table1[[#Headers],[16336]], C465)), "Có", "Không")</f>
        <v>Không</v>
      </c>
      <c r="J465" t="str">
        <f>IF(ISNUMBER(SEARCH(Table1[[#Headers],[17397]], C465)), "Có", "Không")</f>
        <v>Có</v>
      </c>
      <c r="K465" t="str">
        <f>IF(ISNUMBER(SEARCH(Table1[[#Headers],[17428]], C465)), "Có", "Không")</f>
        <v>Không</v>
      </c>
      <c r="L465" t="str">
        <f>IF(ISNUMBER(SEARCH(Table1[[#Headers],[16573]], C465)), "Có", "Không")</f>
        <v>Không</v>
      </c>
      <c r="M465" t="str">
        <f>IF(ISNUMBER(SEARCH(Table1[[#Headers],[17419]], C465)), "Có", "Không")</f>
        <v>Không</v>
      </c>
      <c r="N465" t="str">
        <f>IF(ISNUMBER(SEARCH(Table1[[#Headers],[17008]], C465)), "Có", "Không")</f>
        <v>Không</v>
      </c>
      <c r="O465" t="str">
        <f>IF(ISNUMBER(SEARCH(Table1[[#Headers],[17280]], C465)), "Có", "Không")</f>
        <v>Không</v>
      </c>
      <c r="P465" t="str">
        <f>IF(ISNUMBER(SEARCH(Table1[[#Headers],[17455]], C465)), "Có", "Không")</f>
        <v>Không</v>
      </c>
      <c r="Q465" t="str">
        <f>IF(ISNUMBER(SEARCH(Table1[[#Headers],[17416]], C465)), "Có", "Không")</f>
        <v>Có</v>
      </c>
      <c r="R465" t="str">
        <f>IF(ISNUMBER(SEARCH(Table1[[#Headers],[11840]], C465)), "Có", "Không")</f>
        <v>Không</v>
      </c>
      <c r="S465" t="str">
        <f>IF(ISNUMBER(SEARCH(Table1[[#Headers],[14369]], C465)), "Có", "Không")</f>
        <v>Không</v>
      </c>
      <c r="T465" t="str">
        <f>IF(ISNUMBER(SEARCH(Table1[[#Headers],[17432]], C465)), "Có", "Không")</f>
        <v>Không</v>
      </c>
      <c r="U465" s="10" t="str">
        <f>IF(ISNUMBER(SEARCH(Table1[[#Headers],[7516]], C465)), "Có", "Không")</f>
        <v>Không</v>
      </c>
    </row>
    <row r="466" spans="1:21" x14ac:dyDescent="0.3">
      <c r="A466" s="2" t="s">
        <v>452</v>
      </c>
      <c r="B466" s="1" t="s">
        <v>93</v>
      </c>
      <c r="C466" s="1" t="s">
        <v>487</v>
      </c>
      <c r="D466" s="1" t="str">
        <f t="shared" si="14"/>
        <v>Không</v>
      </c>
      <c r="E466" s="3" t="str">
        <f t="shared" si="15"/>
        <v>Không</v>
      </c>
      <c r="F466" s="1" t="str">
        <f>IF(ISNUMBER(SEARCH(Table1[[#Headers],[17080]], C466)), "Có", "Không")</f>
        <v>Không</v>
      </c>
      <c r="G466" s="1" t="str">
        <f>IF(ISNUMBER(SEARCH(Table1[[#Headers],[16202]], C466)), "Có", "Không")</f>
        <v>Không</v>
      </c>
      <c r="H466" t="str">
        <f>IF(ISNUMBER(SEARCH(Table1[[#Headers],[17421]], C466)), "Có", "Không")</f>
        <v>Không</v>
      </c>
      <c r="I466" t="str">
        <f>IF(ISNUMBER(SEARCH(Table1[[#Headers],[16336]], C466)), "Có", "Không")</f>
        <v>Không</v>
      </c>
      <c r="J466" t="str">
        <f>IF(ISNUMBER(SEARCH(Table1[[#Headers],[17397]], C466)), "Có", "Không")</f>
        <v>Có</v>
      </c>
      <c r="K466" t="str">
        <f>IF(ISNUMBER(SEARCH(Table1[[#Headers],[17428]], C466)), "Có", "Không")</f>
        <v>Không</v>
      </c>
      <c r="L466" t="str">
        <f>IF(ISNUMBER(SEARCH(Table1[[#Headers],[16573]], C466)), "Có", "Không")</f>
        <v>Không</v>
      </c>
      <c r="M466" t="str">
        <f>IF(ISNUMBER(SEARCH(Table1[[#Headers],[17419]], C466)), "Có", "Không")</f>
        <v>Không</v>
      </c>
      <c r="N466" t="str">
        <f>IF(ISNUMBER(SEARCH(Table1[[#Headers],[17008]], C466)), "Có", "Không")</f>
        <v>Không</v>
      </c>
      <c r="O466" t="str">
        <f>IF(ISNUMBER(SEARCH(Table1[[#Headers],[17280]], C466)), "Có", "Không")</f>
        <v>Không</v>
      </c>
      <c r="P466" t="str">
        <f>IF(ISNUMBER(SEARCH(Table1[[#Headers],[17455]], C466)), "Có", "Không")</f>
        <v>Không</v>
      </c>
      <c r="Q466" t="str">
        <f>IF(ISNUMBER(SEARCH(Table1[[#Headers],[17416]], C466)), "Có", "Không")</f>
        <v>Có</v>
      </c>
      <c r="R466" t="str">
        <f>IF(ISNUMBER(SEARCH(Table1[[#Headers],[11840]], C466)), "Có", "Không")</f>
        <v>Không</v>
      </c>
      <c r="S466" t="str">
        <f>IF(ISNUMBER(SEARCH(Table1[[#Headers],[14369]], C466)), "Có", "Không")</f>
        <v>Không</v>
      </c>
      <c r="T466" t="str">
        <f>IF(ISNUMBER(SEARCH(Table1[[#Headers],[17432]], C466)), "Có", "Không")</f>
        <v>Không</v>
      </c>
      <c r="U466" s="10" t="str">
        <f>IF(ISNUMBER(SEARCH(Table1[[#Headers],[7516]], C466)), "Có", "Không")</f>
        <v>Không</v>
      </c>
    </row>
    <row r="467" spans="1:21" x14ac:dyDescent="0.3">
      <c r="A467" s="2" t="s">
        <v>452</v>
      </c>
      <c r="B467" s="1" t="s">
        <v>95</v>
      </c>
      <c r="C467" s="1" t="s">
        <v>488</v>
      </c>
      <c r="D467" s="1" t="str">
        <f t="shared" si="14"/>
        <v>Không</v>
      </c>
      <c r="E467" s="3" t="str">
        <f t="shared" si="15"/>
        <v>Không</v>
      </c>
      <c r="F467" s="1" t="str">
        <f>IF(ISNUMBER(SEARCH(Table1[[#Headers],[17080]], C467)), "Có", "Không")</f>
        <v>Không</v>
      </c>
      <c r="G467" s="1" t="str">
        <f>IF(ISNUMBER(SEARCH(Table1[[#Headers],[16202]], C467)), "Có", "Không")</f>
        <v>Không</v>
      </c>
      <c r="H467" t="str">
        <f>IF(ISNUMBER(SEARCH(Table1[[#Headers],[17421]], C467)), "Có", "Không")</f>
        <v>Có</v>
      </c>
      <c r="I467" t="str">
        <f>IF(ISNUMBER(SEARCH(Table1[[#Headers],[16336]], C467)), "Có", "Không")</f>
        <v>Không</v>
      </c>
      <c r="J467" t="str">
        <f>IF(ISNUMBER(SEARCH(Table1[[#Headers],[17397]], C467)), "Có", "Không")</f>
        <v>Có</v>
      </c>
      <c r="K467" t="str">
        <f>IF(ISNUMBER(SEARCH(Table1[[#Headers],[17428]], C467)), "Có", "Không")</f>
        <v>Không</v>
      </c>
      <c r="L467" t="str">
        <f>IF(ISNUMBER(SEARCH(Table1[[#Headers],[16573]], C467)), "Có", "Không")</f>
        <v>Không</v>
      </c>
      <c r="M467" t="str">
        <f>IF(ISNUMBER(SEARCH(Table1[[#Headers],[17419]], C467)), "Có", "Không")</f>
        <v>Không</v>
      </c>
      <c r="N467" t="str">
        <f>IF(ISNUMBER(SEARCH(Table1[[#Headers],[17008]], C467)), "Có", "Không")</f>
        <v>Không</v>
      </c>
      <c r="O467" t="str">
        <f>IF(ISNUMBER(SEARCH(Table1[[#Headers],[17280]], C467)), "Có", "Không")</f>
        <v>Không</v>
      </c>
      <c r="P467" t="str">
        <f>IF(ISNUMBER(SEARCH(Table1[[#Headers],[17455]], C467)), "Có", "Không")</f>
        <v>Không</v>
      </c>
      <c r="Q467" t="str">
        <f>IF(ISNUMBER(SEARCH(Table1[[#Headers],[17416]], C467)), "Có", "Không")</f>
        <v>Không</v>
      </c>
      <c r="R467" t="str">
        <f>IF(ISNUMBER(SEARCH(Table1[[#Headers],[11840]], C467)), "Có", "Không")</f>
        <v>Không</v>
      </c>
      <c r="S467" t="str">
        <f>IF(ISNUMBER(SEARCH(Table1[[#Headers],[14369]], C467)), "Có", "Không")</f>
        <v>Không</v>
      </c>
      <c r="T467" t="str">
        <f>IF(ISNUMBER(SEARCH(Table1[[#Headers],[17432]], C467)), "Có", "Không")</f>
        <v>Không</v>
      </c>
      <c r="U467" s="10" t="str">
        <f>IF(ISNUMBER(SEARCH(Table1[[#Headers],[7516]], C467)), "Có", "Không")</f>
        <v>Không</v>
      </c>
    </row>
    <row r="468" spans="1:21" x14ac:dyDescent="0.3">
      <c r="A468" s="2" t="s">
        <v>452</v>
      </c>
      <c r="B468" s="1" t="s">
        <v>97</v>
      </c>
      <c r="C468" s="1" t="s">
        <v>489</v>
      </c>
      <c r="D468" s="1" t="str">
        <f t="shared" si="14"/>
        <v>Không</v>
      </c>
      <c r="E468" s="3" t="str">
        <f t="shared" si="15"/>
        <v>Không</v>
      </c>
      <c r="F468" s="1" t="str">
        <f>IF(ISNUMBER(SEARCH(Table1[[#Headers],[17080]], C468)), "Có", "Không")</f>
        <v>Không</v>
      </c>
      <c r="G468" s="1" t="str">
        <f>IF(ISNUMBER(SEARCH(Table1[[#Headers],[16202]], C468)), "Có", "Không")</f>
        <v>Không</v>
      </c>
      <c r="H468" t="str">
        <f>IF(ISNUMBER(SEARCH(Table1[[#Headers],[17421]], C468)), "Có", "Không")</f>
        <v>Có</v>
      </c>
      <c r="I468" t="str">
        <f>IF(ISNUMBER(SEARCH(Table1[[#Headers],[16336]], C468)), "Có", "Không")</f>
        <v>Không</v>
      </c>
      <c r="J468" t="str">
        <f>IF(ISNUMBER(SEARCH(Table1[[#Headers],[17397]], C468)), "Có", "Không")</f>
        <v>Có</v>
      </c>
      <c r="K468" t="str">
        <f>IF(ISNUMBER(SEARCH(Table1[[#Headers],[17428]], C468)), "Có", "Không")</f>
        <v>Không</v>
      </c>
      <c r="L468" t="str">
        <f>IF(ISNUMBER(SEARCH(Table1[[#Headers],[16573]], C468)), "Có", "Không")</f>
        <v>Không</v>
      </c>
      <c r="M468" t="str">
        <f>IF(ISNUMBER(SEARCH(Table1[[#Headers],[17419]], C468)), "Có", "Không")</f>
        <v>Không</v>
      </c>
      <c r="N468" t="str">
        <f>IF(ISNUMBER(SEARCH(Table1[[#Headers],[17008]], C468)), "Có", "Không")</f>
        <v>Không</v>
      </c>
      <c r="O468" t="str">
        <f>IF(ISNUMBER(SEARCH(Table1[[#Headers],[17280]], C468)), "Có", "Không")</f>
        <v>Không</v>
      </c>
      <c r="P468" t="str">
        <f>IF(ISNUMBER(SEARCH(Table1[[#Headers],[17455]], C468)), "Có", "Không")</f>
        <v>Không</v>
      </c>
      <c r="Q468" t="str">
        <f>IF(ISNUMBER(SEARCH(Table1[[#Headers],[17416]], C468)), "Có", "Không")</f>
        <v>Không</v>
      </c>
      <c r="R468" t="str">
        <f>IF(ISNUMBER(SEARCH(Table1[[#Headers],[11840]], C468)), "Có", "Không")</f>
        <v>Không</v>
      </c>
      <c r="S468" t="str">
        <f>IF(ISNUMBER(SEARCH(Table1[[#Headers],[14369]], C468)), "Có", "Không")</f>
        <v>Không</v>
      </c>
      <c r="T468" t="str">
        <f>IF(ISNUMBER(SEARCH(Table1[[#Headers],[17432]], C468)), "Có", "Không")</f>
        <v>Không</v>
      </c>
      <c r="U468" s="10" t="str">
        <f>IF(ISNUMBER(SEARCH(Table1[[#Headers],[7516]], C468)), "Có", "Không")</f>
        <v>Không</v>
      </c>
    </row>
    <row r="469" spans="1:21" x14ac:dyDescent="0.3">
      <c r="A469" s="2" t="s">
        <v>452</v>
      </c>
      <c r="B469" s="1" t="s">
        <v>99</v>
      </c>
      <c r="C469" s="1" t="s">
        <v>490</v>
      </c>
      <c r="D469" s="1" t="str">
        <f t="shared" si="14"/>
        <v>Không</v>
      </c>
      <c r="E469" s="3" t="str">
        <f t="shared" si="15"/>
        <v>Không</v>
      </c>
      <c r="F469" s="1" t="str">
        <f>IF(ISNUMBER(SEARCH(Table1[[#Headers],[17080]], C469)), "Có", "Không")</f>
        <v>Không</v>
      </c>
      <c r="G469" s="1" t="str">
        <f>IF(ISNUMBER(SEARCH(Table1[[#Headers],[16202]], C469)), "Có", "Không")</f>
        <v>Không</v>
      </c>
      <c r="H469" t="str">
        <f>IF(ISNUMBER(SEARCH(Table1[[#Headers],[17421]], C469)), "Có", "Không")</f>
        <v>Có</v>
      </c>
      <c r="I469" t="str">
        <f>IF(ISNUMBER(SEARCH(Table1[[#Headers],[16336]], C469)), "Có", "Không")</f>
        <v>Không</v>
      </c>
      <c r="J469" t="str">
        <f>IF(ISNUMBER(SEARCH(Table1[[#Headers],[17397]], C469)), "Có", "Không")</f>
        <v>Không</v>
      </c>
      <c r="K469" t="str">
        <f>IF(ISNUMBER(SEARCH(Table1[[#Headers],[17428]], C469)), "Có", "Không")</f>
        <v>Không</v>
      </c>
      <c r="L469" t="str">
        <f>IF(ISNUMBER(SEARCH(Table1[[#Headers],[16573]], C469)), "Có", "Không")</f>
        <v>Có</v>
      </c>
      <c r="M469" t="str">
        <f>IF(ISNUMBER(SEARCH(Table1[[#Headers],[17419]], C469)), "Có", "Không")</f>
        <v>Có</v>
      </c>
      <c r="N469" t="str">
        <f>IF(ISNUMBER(SEARCH(Table1[[#Headers],[17008]], C469)), "Có", "Không")</f>
        <v>Không</v>
      </c>
      <c r="O469" t="str">
        <f>IF(ISNUMBER(SEARCH(Table1[[#Headers],[17280]], C469)), "Có", "Không")</f>
        <v>Không</v>
      </c>
      <c r="P469" t="str">
        <f>IF(ISNUMBER(SEARCH(Table1[[#Headers],[17455]], C469)), "Có", "Không")</f>
        <v>Không</v>
      </c>
      <c r="Q469" t="str">
        <f>IF(ISNUMBER(SEARCH(Table1[[#Headers],[17416]], C469)), "Có", "Không")</f>
        <v>Có</v>
      </c>
      <c r="R469" t="str">
        <f>IF(ISNUMBER(SEARCH(Table1[[#Headers],[11840]], C469)), "Có", "Không")</f>
        <v>Không</v>
      </c>
      <c r="S469" t="str">
        <f>IF(ISNUMBER(SEARCH(Table1[[#Headers],[14369]], C469)), "Có", "Không")</f>
        <v>Có</v>
      </c>
      <c r="T469" t="str">
        <f>IF(ISNUMBER(SEARCH(Table1[[#Headers],[17432]], C469)), "Có", "Không")</f>
        <v>Có</v>
      </c>
      <c r="U469" s="10" t="str">
        <f>IF(ISNUMBER(SEARCH(Table1[[#Headers],[7516]], C469)), "Có", "Không")</f>
        <v>Có</v>
      </c>
    </row>
    <row r="470" spans="1:21" x14ac:dyDescent="0.3">
      <c r="A470" s="2" t="s">
        <v>452</v>
      </c>
      <c r="B470" s="1" t="s">
        <v>101</v>
      </c>
      <c r="C470" s="1" t="s">
        <v>491</v>
      </c>
      <c r="D470" s="1" t="str">
        <f t="shared" si="14"/>
        <v>Không</v>
      </c>
      <c r="E470" s="3" t="str">
        <f t="shared" si="15"/>
        <v>Không</v>
      </c>
      <c r="F470" s="1" t="str">
        <f>IF(ISNUMBER(SEARCH(Table1[[#Headers],[17080]], C470)), "Có", "Không")</f>
        <v>Không</v>
      </c>
      <c r="G470" s="1" t="str">
        <f>IF(ISNUMBER(SEARCH(Table1[[#Headers],[16202]], C470)), "Có", "Không")</f>
        <v>Không</v>
      </c>
      <c r="H470" t="str">
        <f>IF(ISNUMBER(SEARCH(Table1[[#Headers],[17421]], C470)), "Có", "Không")</f>
        <v>Không</v>
      </c>
      <c r="I470" t="str">
        <f>IF(ISNUMBER(SEARCH(Table1[[#Headers],[16336]], C470)), "Có", "Không")</f>
        <v>Không</v>
      </c>
      <c r="J470" t="str">
        <f>IF(ISNUMBER(SEARCH(Table1[[#Headers],[17397]], C470)), "Có", "Không")</f>
        <v>Không</v>
      </c>
      <c r="K470" t="str">
        <f>IF(ISNUMBER(SEARCH(Table1[[#Headers],[17428]], C470)), "Có", "Không")</f>
        <v>Không</v>
      </c>
      <c r="L470" t="str">
        <f>IF(ISNUMBER(SEARCH(Table1[[#Headers],[16573]], C470)), "Có", "Không")</f>
        <v>Có</v>
      </c>
      <c r="M470" t="str">
        <f>IF(ISNUMBER(SEARCH(Table1[[#Headers],[17419]], C470)), "Có", "Không")</f>
        <v>Không</v>
      </c>
      <c r="N470" t="str">
        <f>IF(ISNUMBER(SEARCH(Table1[[#Headers],[17008]], C470)), "Có", "Không")</f>
        <v>Không</v>
      </c>
      <c r="O470" t="str">
        <f>IF(ISNUMBER(SEARCH(Table1[[#Headers],[17280]], C470)), "Có", "Không")</f>
        <v>Không</v>
      </c>
      <c r="P470" t="str">
        <f>IF(ISNUMBER(SEARCH(Table1[[#Headers],[17455]], C470)), "Có", "Không")</f>
        <v>Không</v>
      </c>
      <c r="Q470" t="str">
        <f>IF(ISNUMBER(SEARCH(Table1[[#Headers],[17416]], C470)), "Có", "Không")</f>
        <v>Không</v>
      </c>
      <c r="R470" t="str">
        <f>IF(ISNUMBER(SEARCH(Table1[[#Headers],[11840]], C470)), "Có", "Không")</f>
        <v>Không</v>
      </c>
      <c r="S470" t="str">
        <f>IF(ISNUMBER(SEARCH(Table1[[#Headers],[14369]], C470)), "Có", "Không")</f>
        <v>Không</v>
      </c>
      <c r="T470" t="str">
        <f>IF(ISNUMBER(SEARCH(Table1[[#Headers],[17432]], C470)), "Có", "Không")</f>
        <v>Không</v>
      </c>
      <c r="U470" s="10" t="str">
        <f>IF(ISNUMBER(SEARCH(Table1[[#Headers],[7516]], C470)), "Có", "Không")</f>
        <v>Có</v>
      </c>
    </row>
    <row r="471" spans="1:21" x14ac:dyDescent="0.3">
      <c r="A471" s="2" t="s">
        <v>452</v>
      </c>
      <c r="B471" s="1" t="s">
        <v>103</v>
      </c>
      <c r="C471" s="1" t="s">
        <v>492</v>
      </c>
      <c r="D471" s="1" t="str">
        <f t="shared" si="14"/>
        <v>Không</v>
      </c>
      <c r="E471" s="3" t="str">
        <f t="shared" si="15"/>
        <v>Không</v>
      </c>
      <c r="F471" s="1" t="str">
        <f>IF(ISNUMBER(SEARCH(Table1[[#Headers],[17080]], C471)), "Có", "Không")</f>
        <v>Không</v>
      </c>
      <c r="G471" s="1" t="str">
        <f>IF(ISNUMBER(SEARCH(Table1[[#Headers],[16202]], C471)), "Có", "Không")</f>
        <v>Không</v>
      </c>
      <c r="H471" t="str">
        <f>IF(ISNUMBER(SEARCH(Table1[[#Headers],[17421]], C471)), "Có", "Không")</f>
        <v>Có</v>
      </c>
      <c r="I471" t="str">
        <f>IF(ISNUMBER(SEARCH(Table1[[#Headers],[16336]], C471)), "Có", "Không")</f>
        <v>Không</v>
      </c>
      <c r="J471" t="str">
        <f>IF(ISNUMBER(SEARCH(Table1[[#Headers],[17397]], C471)), "Có", "Không")</f>
        <v>Có</v>
      </c>
      <c r="K471" t="str">
        <f>IF(ISNUMBER(SEARCH(Table1[[#Headers],[17428]], C471)), "Có", "Không")</f>
        <v>Không</v>
      </c>
      <c r="L471" t="str">
        <f>IF(ISNUMBER(SEARCH(Table1[[#Headers],[16573]], C471)), "Có", "Không")</f>
        <v>Không</v>
      </c>
      <c r="M471" t="str">
        <f>IF(ISNUMBER(SEARCH(Table1[[#Headers],[17419]], C471)), "Có", "Không")</f>
        <v>Không</v>
      </c>
      <c r="N471" t="str">
        <f>IF(ISNUMBER(SEARCH(Table1[[#Headers],[17008]], C471)), "Có", "Không")</f>
        <v>Không</v>
      </c>
      <c r="O471" t="str">
        <f>IF(ISNUMBER(SEARCH(Table1[[#Headers],[17280]], C471)), "Có", "Không")</f>
        <v>Không</v>
      </c>
      <c r="P471" t="str">
        <f>IF(ISNUMBER(SEARCH(Table1[[#Headers],[17455]], C471)), "Có", "Không")</f>
        <v>Không</v>
      </c>
      <c r="Q471" t="str">
        <f>IF(ISNUMBER(SEARCH(Table1[[#Headers],[17416]], C471)), "Có", "Không")</f>
        <v>Có</v>
      </c>
      <c r="R471" t="str">
        <f>IF(ISNUMBER(SEARCH(Table1[[#Headers],[11840]], C471)), "Có", "Không")</f>
        <v>Không</v>
      </c>
      <c r="S471" t="str">
        <f>IF(ISNUMBER(SEARCH(Table1[[#Headers],[14369]], C471)), "Có", "Không")</f>
        <v>Không</v>
      </c>
      <c r="T471" t="str">
        <f>IF(ISNUMBER(SEARCH(Table1[[#Headers],[17432]], C471)), "Có", "Không")</f>
        <v>Không</v>
      </c>
      <c r="U471" s="10" t="str">
        <f>IF(ISNUMBER(SEARCH(Table1[[#Headers],[7516]], C471)), "Có", "Không")</f>
        <v>Không</v>
      </c>
    </row>
    <row r="472" spans="1:21" x14ac:dyDescent="0.3">
      <c r="A472" s="2" t="s">
        <v>452</v>
      </c>
      <c r="B472" s="1" t="s">
        <v>105</v>
      </c>
      <c r="C472" s="1" t="s">
        <v>481</v>
      </c>
      <c r="D472" s="1" t="str">
        <f t="shared" si="14"/>
        <v>Không</v>
      </c>
      <c r="E472" s="3" t="str">
        <f t="shared" si="15"/>
        <v>Không</v>
      </c>
      <c r="F472" s="1" t="str">
        <f>IF(ISNUMBER(SEARCH(Table1[[#Headers],[17080]], C472)), "Có", "Không")</f>
        <v>Không</v>
      </c>
      <c r="G472" s="1" t="str">
        <f>IF(ISNUMBER(SEARCH(Table1[[#Headers],[16202]], C472)), "Có", "Không")</f>
        <v>Không</v>
      </c>
      <c r="H472" t="str">
        <f>IF(ISNUMBER(SEARCH(Table1[[#Headers],[17421]], C472)), "Có", "Không")</f>
        <v>Có</v>
      </c>
      <c r="I472" t="str">
        <f>IF(ISNUMBER(SEARCH(Table1[[#Headers],[16336]], C472)), "Có", "Không")</f>
        <v>Không</v>
      </c>
      <c r="J472" t="str">
        <f>IF(ISNUMBER(SEARCH(Table1[[#Headers],[17397]], C472)), "Có", "Không")</f>
        <v>Không</v>
      </c>
      <c r="K472" t="str">
        <f>IF(ISNUMBER(SEARCH(Table1[[#Headers],[17428]], C472)), "Có", "Không")</f>
        <v>Không</v>
      </c>
      <c r="L472" t="str">
        <f>IF(ISNUMBER(SEARCH(Table1[[#Headers],[16573]], C472)), "Có", "Không")</f>
        <v>Có</v>
      </c>
      <c r="M472" t="str">
        <f>IF(ISNUMBER(SEARCH(Table1[[#Headers],[17419]], C472)), "Có", "Không")</f>
        <v>Có</v>
      </c>
      <c r="N472" t="str">
        <f>IF(ISNUMBER(SEARCH(Table1[[#Headers],[17008]], C472)), "Có", "Không")</f>
        <v>Không</v>
      </c>
      <c r="O472" t="str">
        <f>IF(ISNUMBER(SEARCH(Table1[[#Headers],[17280]], C472)), "Có", "Không")</f>
        <v>Không</v>
      </c>
      <c r="P472" t="str">
        <f>IF(ISNUMBER(SEARCH(Table1[[#Headers],[17455]], C472)), "Có", "Không")</f>
        <v>Không</v>
      </c>
      <c r="Q472" t="str">
        <f>IF(ISNUMBER(SEARCH(Table1[[#Headers],[17416]], C472)), "Có", "Không")</f>
        <v>Có</v>
      </c>
      <c r="R472" t="str">
        <f>IF(ISNUMBER(SEARCH(Table1[[#Headers],[11840]], C472)), "Có", "Không")</f>
        <v>Không</v>
      </c>
      <c r="S472" t="str">
        <f>IF(ISNUMBER(SEARCH(Table1[[#Headers],[14369]], C472)), "Có", "Không")</f>
        <v>Không</v>
      </c>
      <c r="T472" t="str">
        <f>IF(ISNUMBER(SEARCH(Table1[[#Headers],[17432]], C472)), "Có", "Không")</f>
        <v>Có</v>
      </c>
      <c r="U472" s="10" t="str">
        <f>IF(ISNUMBER(SEARCH(Table1[[#Headers],[7516]], C472)), "Có", "Không")</f>
        <v>Có</v>
      </c>
    </row>
    <row r="473" spans="1:21" x14ac:dyDescent="0.3">
      <c r="A473" s="2" t="s">
        <v>493</v>
      </c>
      <c r="B473" s="1" t="s">
        <v>4</v>
      </c>
      <c r="C473" s="1" t="s">
        <v>494</v>
      </c>
      <c r="D473" s="1" t="str">
        <f t="shared" si="14"/>
        <v>Có</v>
      </c>
      <c r="E473" s="3" t="str">
        <f t="shared" si="15"/>
        <v>Không</v>
      </c>
      <c r="F473" s="1" t="str">
        <f>IF(ISNUMBER(SEARCH(Table1[[#Headers],[17080]], C473)), "Có", "Không")</f>
        <v>Có</v>
      </c>
      <c r="G473" s="1" t="str">
        <f>IF(ISNUMBER(SEARCH(Table1[[#Headers],[16202]], C473)), "Có", "Không")</f>
        <v>Có</v>
      </c>
      <c r="H473" t="str">
        <f>IF(ISNUMBER(SEARCH(Table1[[#Headers],[17421]], C473)), "Có", "Không")</f>
        <v>Có</v>
      </c>
      <c r="I473" t="str">
        <f>IF(ISNUMBER(SEARCH(Table1[[#Headers],[16336]], C473)), "Có", "Không")</f>
        <v>Có</v>
      </c>
      <c r="J473" t="str">
        <f>IF(ISNUMBER(SEARCH(Table1[[#Headers],[17397]], C473)), "Có", "Không")</f>
        <v>Không</v>
      </c>
      <c r="K473" t="str">
        <f>IF(ISNUMBER(SEARCH(Table1[[#Headers],[17428]], C473)), "Có", "Không")</f>
        <v>Không</v>
      </c>
      <c r="L473" t="str">
        <f>IF(ISNUMBER(SEARCH(Table1[[#Headers],[16573]], C473)), "Có", "Không")</f>
        <v>Có</v>
      </c>
      <c r="M473" t="str">
        <f>IF(ISNUMBER(SEARCH(Table1[[#Headers],[17419]], C473)), "Có", "Không")</f>
        <v>Có</v>
      </c>
      <c r="N473" t="str">
        <f>IF(ISNUMBER(SEARCH(Table1[[#Headers],[17008]], C473)), "Có", "Không")</f>
        <v>Có</v>
      </c>
      <c r="O473" t="str">
        <f>IF(ISNUMBER(SEARCH(Table1[[#Headers],[17280]], C473)), "Có", "Không")</f>
        <v>Có</v>
      </c>
      <c r="P473" t="str">
        <f>IF(ISNUMBER(SEARCH(Table1[[#Headers],[17455]], C473)), "Có", "Không")</f>
        <v>Có</v>
      </c>
      <c r="Q473" t="str">
        <f>IF(ISNUMBER(SEARCH(Table1[[#Headers],[17416]], C473)), "Có", "Không")</f>
        <v>Không</v>
      </c>
      <c r="R473" t="str">
        <f>IF(ISNUMBER(SEARCH(Table1[[#Headers],[11840]], C473)), "Có", "Không")</f>
        <v>Có</v>
      </c>
      <c r="S473" t="str">
        <f>IF(ISNUMBER(SEARCH(Table1[[#Headers],[14369]], C473)), "Có", "Không")</f>
        <v>Không</v>
      </c>
      <c r="T473" t="str">
        <f>IF(ISNUMBER(SEARCH(Table1[[#Headers],[17432]], C473)), "Có", "Không")</f>
        <v>Có</v>
      </c>
      <c r="U473" s="10" t="str">
        <f>IF(ISNUMBER(SEARCH(Table1[[#Headers],[7516]], C473)), "Có", "Không")</f>
        <v>Có</v>
      </c>
    </row>
    <row r="474" spans="1:21" x14ac:dyDescent="0.3">
      <c r="A474" s="2" t="s">
        <v>493</v>
      </c>
      <c r="B474" s="1" t="s">
        <v>6</v>
      </c>
      <c r="C474" s="1" t="s">
        <v>495</v>
      </c>
      <c r="D474" s="1" t="str">
        <f t="shared" si="14"/>
        <v>Không</v>
      </c>
      <c r="E474" s="3" t="str">
        <f t="shared" si="15"/>
        <v>Không</v>
      </c>
      <c r="F474" s="1" t="str">
        <f>IF(ISNUMBER(SEARCH(Table1[[#Headers],[17080]], C474)), "Có", "Không")</f>
        <v>Không</v>
      </c>
      <c r="G474" s="1" t="str">
        <f>IF(ISNUMBER(SEARCH(Table1[[#Headers],[16202]], C474)), "Có", "Không")</f>
        <v>Không</v>
      </c>
      <c r="H474" t="str">
        <f>IF(ISNUMBER(SEARCH(Table1[[#Headers],[17421]], C474)), "Có", "Không")</f>
        <v>Có</v>
      </c>
      <c r="I474" t="str">
        <f>IF(ISNUMBER(SEARCH(Table1[[#Headers],[16336]], C474)), "Có", "Không")</f>
        <v>Có</v>
      </c>
      <c r="J474" t="str">
        <f>IF(ISNUMBER(SEARCH(Table1[[#Headers],[17397]], C474)), "Có", "Không")</f>
        <v>Không</v>
      </c>
      <c r="K474" t="str">
        <f>IF(ISNUMBER(SEARCH(Table1[[#Headers],[17428]], C474)), "Có", "Không")</f>
        <v>Không</v>
      </c>
      <c r="L474" t="str">
        <f>IF(ISNUMBER(SEARCH(Table1[[#Headers],[16573]], C474)), "Có", "Không")</f>
        <v>Có</v>
      </c>
      <c r="M474" t="str">
        <f>IF(ISNUMBER(SEARCH(Table1[[#Headers],[17419]], C474)), "Có", "Không")</f>
        <v>Không</v>
      </c>
      <c r="N474" t="str">
        <f>IF(ISNUMBER(SEARCH(Table1[[#Headers],[17008]], C474)), "Có", "Không")</f>
        <v>Không</v>
      </c>
      <c r="O474" t="str">
        <f>IF(ISNUMBER(SEARCH(Table1[[#Headers],[17280]], C474)), "Có", "Không")</f>
        <v>Có</v>
      </c>
      <c r="P474" t="str">
        <f>IF(ISNUMBER(SEARCH(Table1[[#Headers],[17455]], C474)), "Có", "Không")</f>
        <v>Không</v>
      </c>
      <c r="Q474" t="str">
        <f>IF(ISNUMBER(SEARCH(Table1[[#Headers],[17416]], C474)), "Có", "Không")</f>
        <v>Không</v>
      </c>
      <c r="R474" t="str">
        <f>IF(ISNUMBER(SEARCH(Table1[[#Headers],[11840]], C474)), "Có", "Không")</f>
        <v>Không</v>
      </c>
      <c r="S474" t="str">
        <f>IF(ISNUMBER(SEARCH(Table1[[#Headers],[14369]], C474)), "Có", "Không")</f>
        <v>Không</v>
      </c>
      <c r="T474" t="str">
        <f>IF(ISNUMBER(SEARCH(Table1[[#Headers],[17432]], C474)), "Có", "Không")</f>
        <v>Không</v>
      </c>
      <c r="U474" s="10" t="str">
        <f>IF(ISNUMBER(SEARCH(Table1[[#Headers],[7516]], C474)), "Có", "Không")</f>
        <v>Không</v>
      </c>
    </row>
    <row r="475" spans="1:21" x14ac:dyDescent="0.3">
      <c r="A475" s="2" t="s">
        <v>493</v>
      </c>
      <c r="B475" s="1" t="s">
        <v>8</v>
      </c>
      <c r="C475" s="1" t="s">
        <v>496</v>
      </c>
      <c r="D475" s="1" t="str">
        <f t="shared" si="14"/>
        <v>Có</v>
      </c>
      <c r="E475" s="3" t="str">
        <f t="shared" si="15"/>
        <v>Không</v>
      </c>
      <c r="F475" s="1" t="str">
        <f>IF(ISNUMBER(SEARCH(Table1[[#Headers],[17080]], C475)), "Có", "Không")</f>
        <v>Có</v>
      </c>
      <c r="G475" s="1" t="str">
        <f>IF(ISNUMBER(SEARCH(Table1[[#Headers],[16202]], C475)), "Có", "Không")</f>
        <v>Có</v>
      </c>
      <c r="H475" t="str">
        <f>IF(ISNUMBER(SEARCH(Table1[[#Headers],[17421]], C475)), "Có", "Không")</f>
        <v>Có</v>
      </c>
      <c r="I475" t="str">
        <f>IF(ISNUMBER(SEARCH(Table1[[#Headers],[16336]], C475)), "Có", "Không")</f>
        <v>Có</v>
      </c>
      <c r="J475" t="str">
        <f>IF(ISNUMBER(SEARCH(Table1[[#Headers],[17397]], C475)), "Có", "Không")</f>
        <v>Không</v>
      </c>
      <c r="K475" t="str">
        <f>IF(ISNUMBER(SEARCH(Table1[[#Headers],[17428]], C475)), "Có", "Không")</f>
        <v>Không</v>
      </c>
      <c r="L475" t="str">
        <f>IF(ISNUMBER(SEARCH(Table1[[#Headers],[16573]], C475)), "Có", "Không")</f>
        <v>Có</v>
      </c>
      <c r="M475" t="str">
        <f>IF(ISNUMBER(SEARCH(Table1[[#Headers],[17419]], C475)), "Có", "Không")</f>
        <v>Có</v>
      </c>
      <c r="N475" t="str">
        <f>IF(ISNUMBER(SEARCH(Table1[[#Headers],[17008]], C475)), "Có", "Không")</f>
        <v>Không</v>
      </c>
      <c r="O475" t="str">
        <f>IF(ISNUMBER(SEARCH(Table1[[#Headers],[17280]], C475)), "Có", "Không")</f>
        <v>Có</v>
      </c>
      <c r="P475" t="str">
        <f>IF(ISNUMBER(SEARCH(Table1[[#Headers],[17455]], C475)), "Có", "Không")</f>
        <v>Không</v>
      </c>
      <c r="Q475" t="str">
        <f>IF(ISNUMBER(SEARCH(Table1[[#Headers],[17416]], C475)), "Có", "Không")</f>
        <v>Không</v>
      </c>
      <c r="R475" t="str">
        <f>IF(ISNUMBER(SEARCH(Table1[[#Headers],[11840]], C475)), "Có", "Không")</f>
        <v>Có</v>
      </c>
      <c r="S475" t="str">
        <f>IF(ISNUMBER(SEARCH(Table1[[#Headers],[14369]], C475)), "Có", "Không")</f>
        <v>Không</v>
      </c>
      <c r="T475" t="str">
        <f>IF(ISNUMBER(SEARCH(Table1[[#Headers],[17432]], C475)), "Có", "Không")</f>
        <v>Có</v>
      </c>
      <c r="U475" s="10" t="str">
        <f>IF(ISNUMBER(SEARCH(Table1[[#Headers],[7516]], C475)), "Có", "Không")</f>
        <v>Không</v>
      </c>
    </row>
    <row r="476" spans="1:21" x14ac:dyDescent="0.3">
      <c r="A476" s="2" t="s">
        <v>493</v>
      </c>
      <c r="B476" s="1" t="s">
        <v>10</v>
      </c>
      <c r="C476" s="1" t="s">
        <v>497</v>
      </c>
      <c r="D476" s="1" t="str">
        <f t="shared" si="14"/>
        <v>Không</v>
      </c>
      <c r="E476" s="3" t="str">
        <f t="shared" si="15"/>
        <v>Không</v>
      </c>
      <c r="F476" s="1" t="str">
        <f>IF(ISNUMBER(SEARCH(Table1[[#Headers],[17080]], C476)), "Có", "Không")</f>
        <v>Không</v>
      </c>
      <c r="G476" s="1" t="str">
        <f>IF(ISNUMBER(SEARCH(Table1[[#Headers],[16202]], C476)), "Có", "Không")</f>
        <v>Không</v>
      </c>
      <c r="H476" t="str">
        <f>IF(ISNUMBER(SEARCH(Table1[[#Headers],[17421]], C476)), "Có", "Không")</f>
        <v>Không</v>
      </c>
      <c r="I476" t="str">
        <f>IF(ISNUMBER(SEARCH(Table1[[#Headers],[16336]], C476)), "Có", "Không")</f>
        <v>Có</v>
      </c>
      <c r="J476" t="str">
        <f>IF(ISNUMBER(SEARCH(Table1[[#Headers],[17397]], C476)), "Có", "Không")</f>
        <v>Không</v>
      </c>
      <c r="K476" t="str">
        <f>IF(ISNUMBER(SEARCH(Table1[[#Headers],[17428]], C476)), "Có", "Không")</f>
        <v>Không</v>
      </c>
      <c r="L476" t="str">
        <f>IF(ISNUMBER(SEARCH(Table1[[#Headers],[16573]], C476)), "Có", "Không")</f>
        <v>Không</v>
      </c>
      <c r="M476" t="str">
        <f>IF(ISNUMBER(SEARCH(Table1[[#Headers],[17419]], C476)), "Có", "Không")</f>
        <v>Không</v>
      </c>
      <c r="N476" t="str">
        <f>IF(ISNUMBER(SEARCH(Table1[[#Headers],[17008]], C476)), "Có", "Không")</f>
        <v>Không</v>
      </c>
      <c r="O476" t="str">
        <f>IF(ISNUMBER(SEARCH(Table1[[#Headers],[17280]], C476)), "Có", "Không")</f>
        <v>Không</v>
      </c>
      <c r="P476" t="str">
        <f>IF(ISNUMBER(SEARCH(Table1[[#Headers],[17455]], C476)), "Có", "Không")</f>
        <v>Không</v>
      </c>
      <c r="Q476" t="str">
        <f>IF(ISNUMBER(SEARCH(Table1[[#Headers],[17416]], C476)), "Có", "Không")</f>
        <v>Không</v>
      </c>
      <c r="R476" t="str">
        <f>IF(ISNUMBER(SEARCH(Table1[[#Headers],[11840]], C476)), "Có", "Không")</f>
        <v>Không</v>
      </c>
      <c r="S476" t="str">
        <f>IF(ISNUMBER(SEARCH(Table1[[#Headers],[14369]], C476)), "Có", "Không")</f>
        <v>Không</v>
      </c>
      <c r="T476" t="str">
        <f>IF(ISNUMBER(SEARCH(Table1[[#Headers],[17432]], C476)), "Có", "Không")</f>
        <v>Không</v>
      </c>
      <c r="U476" s="10" t="str">
        <f>IF(ISNUMBER(SEARCH(Table1[[#Headers],[7516]], C476)), "Có", "Không")</f>
        <v>Không</v>
      </c>
    </row>
    <row r="477" spans="1:21" x14ac:dyDescent="0.3">
      <c r="A477" s="2" t="s">
        <v>493</v>
      </c>
      <c r="B477" s="1" t="s">
        <v>12</v>
      </c>
      <c r="C477" s="1" t="s">
        <v>498</v>
      </c>
      <c r="D477" s="1" t="str">
        <f t="shared" si="14"/>
        <v>Có</v>
      </c>
      <c r="E477" s="3" t="str">
        <f t="shared" si="15"/>
        <v>Không</v>
      </c>
      <c r="F477" s="1" t="str">
        <f>IF(ISNUMBER(SEARCH(Table1[[#Headers],[17080]], C477)), "Có", "Không")</f>
        <v>Có</v>
      </c>
      <c r="G477" s="1" t="str">
        <f>IF(ISNUMBER(SEARCH(Table1[[#Headers],[16202]], C477)), "Có", "Không")</f>
        <v>Có</v>
      </c>
      <c r="H477" t="str">
        <f>IF(ISNUMBER(SEARCH(Table1[[#Headers],[17421]], C477)), "Có", "Không")</f>
        <v>Có</v>
      </c>
      <c r="I477" t="str">
        <f>IF(ISNUMBER(SEARCH(Table1[[#Headers],[16336]], C477)), "Có", "Không")</f>
        <v>Có</v>
      </c>
      <c r="J477" t="str">
        <f>IF(ISNUMBER(SEARCH(Table1[[#Headers],[17397]], C477)), "Có", "Không")</f>
        <v>Không</v>
      </c>
      <c r="K477" t="str">
        <f>IF(ISNUMBER(SEARCH(Table1[[#Headers],[17428]], C477)), "Có", "Không")</f>
        <v>Không</v>
      </c>
      <c r="L477" t="str">
        <f>IF(ISNUMBER(SEARCH(Table1[[#Headers],[16573]], C477)), "Có", "Không")</f>
        <v>Có</v>
      </c>
      <c r="M477" t="str">
        <f>IF(ISNUMBER(SEARCH(Table1[[#Headers],[17419]], C477)), "Có", "Không")</f>
        <v>Có</v>
      </c>
      <c r="N477" t="str">
        <f>IF(ISNUMBER(SEARCH(Table1[[#Headers],[17008]], C477)), "Có", "Không")</f>
        <v>Không</v>
      </c>
      <c r="O477" t="str">
        <f>IF(ISNUMBER(SEARCH(Table1[[#Headers],[17280]], C477)), "Có", "Không")</f>
        <v>Có</v>
      </c>
      <c r="P477" t="str">
        <f>IF(ISNUMBER(SEARCH(Table1[[#Headers],[17455]], C477)), "Có", "Không")</f>
        <v>Không</v>
      </c>
      <c r="Q477" t="str">
        <f>IF(ISNUMBER(SEARCH(Table1[[#Headers],[17416]], C477)), "Có", "Không")</f>
        <v>Không</v>
      </c>
      <c r="R477" t="str">
        <f>IF(ISNUMBER(SEARCH(Table1[[#Headers],[11840]], C477)), "Có", "Không")</f>
        <v>Có</v>
      </c>
      <c r="S477" t="str">
        <f>IF(ISNUMBER(SEARCH(Table1[[#Headers],[14369]], C477)), "Có", "Không")</f>
        <v>Không</v>
      </c>
      <c r="T477" t="str">
        <f>IF(ISNUMBER(SEARCH(Table1[[#Headers],[17432]], C477)), "Có", "Không")</f>
        <v>Có</v>
      </c>
      <c r="U477" s="10" t="str">
        <f>IF(ISNUMBER(SEARCH(Table1[[#Headers],[7516]], C477)), "Có", "Không")</f>
        <v>Không</v>
      </c>
    </row>
    <row r="478" spans="1:21" x14ac:dyDescent="0.3">
      <c r="A478" s="2" t="s">
        <v>493</v>
      </c>
      <c r="B478" s="1" t="s">
        <v>14</v>
      </c>
      <c r="C478" s="1" t="s">
        <v>499</v>
      </c>
      <c r="D478" s="1" t="str">
        <f t="shared" si="14"/>
        <v>Có</v>
      </c>
      <c r="E478" s="3" t="str">
        <f t="shared" si="15"/>
        <v>Không</v>
      </c>
      <c r="F478" s="1" t="str">
        <f>IF(ISNUMBER(SEARCH(Table1[[#Headers],[17080]], C478)), "Có", "Không")</f>
        <v>Có</v>
      </c>
      <c r="G478" s="1" t="str">
        <f>IF(ISNUMBER(SEARCH(Table1[[#Headers],[16202]], C478)), "Có", "Không")</f>
        <v>Có</v>
      </c>
      <c r="H478" t="str">
        <f>IF(ISNUMBER(SEARCH(Table1[[#Headers],[17421]], C478)), "Có", "Không")</f>
        <v>Có</v>
      </c>
      <c r="I478" t="str">
        <f>IF(ISNUMBER(SEARCH(Table1[[#Headers],[16336]], C478)), "Có", "Không")</f>
        <v>Có</v>
      </c>
      <c r="J478" t="str">
        <f>IF(ISNUMBER(SEARCH(Table1[[#Headers],[17397]], C478)), "Có", "Không")</f>
        <v>Không</v>
      </c>
      <c r="K478" t="str">
        <f>IF(ISNUMBER(SEARCH(Table1[[#Headers],[17428]], C478)), "Có", "Không")</f>
        <v>Không</v>
      </c>
      <c r="L478" t="str">
        <f>IF(ISNUMBER(SEARCH(Table1[[#Headers],[16573]], C478)), "Có", "Không")</f>
        <v>Có</v>
      </c>
      <c r="M478" t="str">
        <f>IF(ISNUMBER(SEARCH(Table1[[#Headers],[17419]], C478)), "Có", "Không")</f>
        <v>Có</v>
      </c>
      <c r="N478" t="str">
        <f>IF(ISNUMBER(SEARCH(Table1[[#Headers],[17008]], C478)), "Có", "Không")</f>
        <v>Có</v>
      </c>
      <c r="O478" t="str">
        <f>IF(ISNUMBER(SEARCH(Table1[[#Headers],[17280]], C478)), "Có", "Không")</f>
        <v>Có</v>
      </c>
      <c r="P478" t="str">
        <f>IF(ISNUMBER(SEARCH(Table1[[#Headers],[17455]], C478)), "Có", "Không")</f>
        <v>Có</v>
      </c>
      <c r="Q478" t="str">
        <f>IF(ISNUMBER(SEARCH(Table1[[#Headers],[17416]], C478)), "Có", "Không")</f>
        <v>Không</v>
      </c>
      <c r="R478" t="str">
        <f>IF(ISNUMBER(SEARCH(Table1[[#Headers],[11840]], C478)), "Có", "Không")</f>
        <v>Có</v>
      </c>
      <c r="S478" t="str">
        <f>IF(ISNUMBER(SEARCH(Table1[[#Headers],[14369]], C478)), "Có", "Không")</f>
        <v>Không</v>
      </c>
      <c r="T478" t="str">
        <f>IF(ISNUMBER(SEARCH(Table1[[#Headers],[17432]], C478)), "Có", "Không")</f>
        <v>Có</v>
      </c>
      <c r="U478" s="10" t="str">
        <f>IF(ISNUMBER(SEARCH(Table1[[#Headers],[7516]], C478)), "Có", "Không")</f>
        <v>Có</v>
      </c>
    </row>
    <row r="479" spans="1:21" x14ac:dyDescent="0.3">
      <c r="A479" s="2" t="s">
        <v>493</v>
      </c>
      <c r="B479" s="1" t="s">
        <v>16</v>
      </c>
      <c r="C479" s="1" t="s">
        <v>500</v>
      </c>
      <c r="D479" s="1" t="str">
        <f t="shared" si="14"/>
        <v>Không</v>
      </c>
      <c r="E479" s="3" t="str">
        <f t="shared" si="15"/>
        <v>Không</v>
      </c>
      <c r="F479" s="1" t="str">
        <f>IF(ISNUMBER(SEARCH(Table1[[#Headers],[17080]], C479)), "Có", "Không")</f>
        <v>Không</v>
      </c>
      <c r="G479" s="1" t="str">
        <f>IF(ISNUMBER(SEARCH(Table1[[#Headers],[16202]], C479)), "Có", "Không")</f>
        <v>Không</v>
      </c>
      <c r="H479" t="str">
        <f>IF(ISNUMBER(SEARCH(Table1[[#Headers],[17421]], C479)), "Có", "Không")</f>
        <v>Có</v>
      </c>
      <c r="I479" t="str">
        <f>IF(ISNUMBER(SEARCH(Table1[[#Headers],[16336]], C479)), "Có", "Không")</f>
        <v>Có</v>
      </c>
      <c r="J479" t="str">
        <f>IF(ISNUMBER(SEARCH(Table1[[#Headers],[17397]], C479)), "Có", "Không")</f>
        <v>Không</v>
      </c>
      <c r="K479" t="str">
        <f>IF(ISNUMBER(SEARCH(Table1[[#Headers],[17428]], C479)), "Có", "Không")</f>
        <v>Không</v>
      </c>
      <c r="L479" t="str">
        <f>IF(ISNUMBER(SEARCH(Table1[[#Headers],[16573]], C479)), "Có", "Không")</f>
        <v>Có</v>
      </c>
      <c r="M479" t="str">
        <f>IF(ISNUMBER(SEARCH(Table1[[#Headers],[17419]], C479)), "Có", "Không")</f>
        <v>Không</v>
      </c>
      <c r="N479" t="str">
        <f>IF(ISNUMBER(SEARCH(Table1[[#Headers],[17008]], C479)), "Có", "Không")</f>
        <v>Không</v>
      </c>
      <c r="O479" t="str">
        <f>IF(ISNUMBER(SEARCH(Table1[[#Headers],[17280]], C479)), "Có", "Không")</f>
        <v>Có</v>
      </c>
      <c r="P479" t="str">
        <f>IF(ISNUMBER(SEARCH(Table1[[#Headers],[17455]], C479)), "Có", "Không")</f>
        <v>Có</v>
      </c>
      <c r="Q479" t="str">
        <f>IF(ISNUMBER(SEARCH(Table1[[#Headers],[17416]], C479)), "Có", "Không")</f>
        <v>Không</v>
      </c>
      <c r="R479" t="str">
        <f>IF(ISNUMBER(SEARCH(Table1[[#Headers],[11840]], C479)), "Có", "Không")</f>
        <v>Không</v>
      </c>
      <c r="S479" t="str">
        <f>IF(ISNUMBER(SEARCH(Table1[[#Headers],[14369]], C479)), "Có", "Không")</f>
        <v>Không</v>
      </c>
      <c r="T479" t="str">
        <f>IF(ISNUMBER(SEARCH(Table1[[#Headers],[17432]], C479)), "Có", "Không")</f>
        <v>Không</v>
      </c>
      <c r="U479" s="10" t="str">
        <f>IF(ISNUMBER(SEARCH(Table1[[#Headers],[7516]], C479)), "Có", "Không")</f>
        <v>Không</v>
      </c>
    </row>
    <row r="480" spans="1:21" x14ac:dyDescent="0.3">
      <c r="A480" s="2" t="s">
        <v>493</v>
      </c>
      <c r="B480" s="1" t="s">
        <v>18</v>
      </c>
      <c r="C480" s="1" t="s">
        <v>501</v>
      </c>
      <c r="D480" s="1" t="str">
        <f t="shared" si="14"/>
        <v>Không</v>
      </c>
      <c r="E480" s="3" t="str">
        <f t="shared" si="15"/>
        <v>Không</v>
      </c>
      <c r="F480" s="1" t="str">
        <f>IF(ISNUMBER(SEARCH(Table1[[#Headers],[17080]], C480)), "Có", "Không")</f>
        <v>Không</v>
      </c>
      <c r="G480" s="1" t="str">
        <f>IF(ISNUMBER(SEARCH(Table1[[#Headers],[16202]], C480)), "Có", "Không")</f>
        <v>Không</v>
      </c>
      <c r="H480" t="str">
        <f>IF(ISNUMBER(SEARCH(Table1[[#Headers],[17421]], C480)), "Có", "Không")</f>
        <v>Có</v>
      </c>
      <c r="I480" t="str">
        <f>IF(ISNUMBER(SEARCH(Table1[[#Headers],[16336]], C480)), "Có", "Không")</f>
        <v>Có</v>
      </c>
      <c r="J480" t="str">
        <f>IF(ISNUMBER(SEARCH(Table1[[#Headers],[17397]], C480)), "Có", "Không")</f>
        <v>Không</v>
      </c>
      <c r="K480" t="str">
        <f>IF(ISNUMBER(SEARCH(Table1[[#Headers],[17428]], C480)), "Có", "Không")</f>
        <v>Không</v>
      </c>
      <c r="L480" t="str">
        <f>IF(ISNUMBER(SEARCH(Table1[[#Headers],[16573]], C480)), "Có", "Không")</f>
        <v>Có</v>
      </c>
      <c r="M480" t="str">
        <f>IF(ISNUMBER(SEARCH(Table1[[#Headers],[17419]], C480)), "Có", "Không")</f>
        <v>Không</v>
      </c>
      <c r="N480" t="str">
        <f>IF(ISNUMBER(SEARCH(Table1[[#Headers],[17008]], C480)), "Có", "Không")</f>
        <v>Không</v>
      </c>
      <c r="O480" t="str">
        <f>IF(ISNUMBER(SEARCH(Table1[[#Headers],[17280]], C480)), "Có", "Không")</f>
        <v>Có</v>
      </c>
      <c r="P480" t="str">
        <f>IF(ISNUMBER(SEARCH(Table1[[#Headers],[17455]], C480)), "Có", "Không")</f>
        <v>Có</v>
      </c>
      <c r="Q480" t="str">
        <f>IF(ISNUMBER(SEARCH(Table1[[#Headers],[17416]], C480)), "Có", "Không")</f>
        <v>Không</v>
      </c>
      <c r="R480" t="str">
        <f>IF(ISNUMBER(SEARCH(Table1[[#Headers],[11840]], C480)), "Có", "Không")</f>
        <v>Không</v>
      </c>
      <c r="S480" t="str">
        <f>IF(ISNUMBER(SEARCH(Table1[[#Headers],[14369]], C480)), "Có", "Không")</f>
        <v>Không</v>
      </c>
      <c r="T480" t="str">
        <f>IF(ISNUMBER(SEARCH(Table1[[#Headers],[17432]], C480)), "Có", "Không")</f>
        <v>Không</v>
      </c>
      <c r="U480" s="10" t="str">
        <f>IF(ISNUMBER(SEARCH(Table1[[#Headers],[7516]], C480)), "Có", "Không")</f>
        <v>Không</v>
      </c>
    </row>
    <row r="481" spans="1:21" x14ac:dyDescent="0.3">
      <c r="A481" s="2" t="s">
        <v>493</v>
      </c>
      <c r="B481" s="1" t="s">
        <v>20</v>
      </c>
      <c r="C481" s="1" t="s">
        <v>502</v>
      </c>
      <c r="D481" s="1" t="str">
        <f t="shared" si="14"/>
        <v>Không</v>
      </c>
      <c r="E481" s="3" t="str">
        <f t="shared" si="15"/>
        <v>Không</v>
      </c>
      <c r="F481" s="1" t="str">
        <f>IF(ISNUMBER(SEARCH(Table1[[#Headers],[17080]], C481)), "Có", "Không")</f>
        <v>Không</v>
      </c>
      <c r="G481" s="1" t="str">
        <f>IF(ISNUMBER(SEARCH(Table1[[#Headers],[16202]], C481)), "Có", "Không")</f>
        <v>Có</v>
      </c>
      <c r="H481" t="str">
        <f>IF(ISNUMBER(SEARCH(Table1[[#Headers],[17421]], C481)), "Có", "Không")</f>
        <v>Không</v>
      </c>
      <c r="I481" t="str">
        <f>IF(ISNUMBER(SEARCH(Table1[[#Headers],[16336]], C481)), "Có", "Không")</f>
        <v>Không</v>
      </c>
      <c r="J481" t="str">
        <f>IF(ISNUMBER(SEARCH(Table1[[#Headers],[17397]], C481)), "Có", "Không")</f>
        <v>Không</v>
      </c>
      <c r="K481" t="str">
        <f>IF(ISNUMBER(SEARCH(Table1[[#Headers],[17428]], C481)), "Có", "Không")</f>
        <v>Không</v>
      </c>
      <c r="L481" t="str">
        <f>IF(ISNUMBER(SEARCH(Table1[[#Headers],[16573]], C481)), "Có", "Không")</f>
        <v>Không</v>
      </c>
      <c r="M481" t="str">
        <f>IF(ISNUMBER(SEARCH(Table1[[#Headers],[17419]], C481)), "Có", "Không")</f>
        <v>Không</v>
      </c>
      <c r="N481" t="str">
        <f>IF(ISNUMBER(SEARCH(Table1[[#Headers],[17008]], C481)), "Có", "Không")</f>
        <v>Không</v>
      </c>
      <c r="O481" t="str">
        <f>IF(ISNUMBER(SEARCH(Table1[[#Headers],[17280]], C481)), "Có", "Không")</f>
        <v>Có</v>
      </c>
      <c r="P481" t="str">
        <f>IF(ISNUMBER(SEARCH(Table1[[#Headers],[17455]], C481)), "Có", "Không")</f>
        <v>Không</v>
      </c>
      <c r="Q481" t="str">
        <f>IF(ISNUMBER(SEARCH(Table1[[#Headers],[17416]], C481)), "Có", "Không")</f>
        <v>Không</v>
      </c>
      <c r="R481" t="str">
        <f>IF(ISNUMBER(SEARCH(Table1[[#Headers],[11840]], C481)), "Có", "Không")</f>
        <v>Không</v>
      </c>
      <c r="S481" t="str">
        <f>IF(ISNUMBER(SEARCH(Table1[[#Headers],[14369]], C481)), "Có", "Không")</f>
        <v>Không</v>
      </c>
      <c r="T481" t="str">
        <f>IF(ISNUMBER(SEARCH(Table1[[#Headers],[17432]], C481)), "Có", "Không")</f>
        <v>Không</v>
      </c>
      <c r="U481" s="10" t="str">
        <f>IF(ISNUMBER(SEARCH(Table1[[#Headers],[7516]], C481)), "Có", "Không")</f>
        <v>Có</v>
      </c>
    </row>
    <row r="482" spans="1:21" x14ac:dyDescent="0.3">
      <c r="A482" s="2" t="s">
        <v>493</v>
      </c>
      <c r="B482" s="1" t="s">
        <v>22</v>
      </c>
      <c r="C482" s="1" t="s">
        <v>500</v>
      </c>
      <c r="D482" s="1" t="str">
        <f t="shared" si="14"/>
        <v>Không</v>
      </c>
      <c r="E482" s="3" t="str">
        <f t="shared" si="15"/>
        <v>Không</v>
      </c>
      <c r="F482" s="1" t="str">
        <f>IF(ISNUMBER(SEARCH(Table1[[#Headers],[17080]], C482)), "Có", "Không")</f>
        <v>Không</v>
      </c>
      <c r="G482" s="1" t="str">
        <f>IF(ISNUMBER(SEARCH(Table1[[#Headers],[16202]], C482)), "Có", "Không")</f>
        <v>Không</v>
      </c>
      <c r="H482" t="str">
        <f>IF(ISNUMBER(SEARCH(Table1[[#Headers],[17421]], C482)), "Có", "Không")</f>
        <v>Có</v>
      </c>
      <c r="I482" t="str">
        <f>IF(ISNUMBER(SEARCH(Table1[[#Headers],[16336]], C482)), "Có", "Không")</f>
        <v>Có</v>
      </c>
      <c r="J482" t="str">
        <f>IF(ISNUMBER(SEARCH(Table1[[#Headers],[17397]], C482)), "Có", "Không")</f>
        <v>Không</v>
      </c>
      <c r="K482" t="str">
        <f>IF(ISNUMBER(SEARCH(Table1[[#Headers],[17428]], C482)), "Có", "Không")</f>
        <v>Không</v>
      </c>
      <c r="L482" t="str">
        <f>IF(ISNUMBER(SEARCH(Table1[[#Headers],[16573]], C482)), "Có", "Không")</f>
        <v>Có</v>
      </c>
      <c r="M482" t="str">
        <f>IF(ISNUMBER(SEARCH(Table1[[#Headers],[17419]], C482)), "Có", "Không")</f>
        <v>Không</v>
      </c>
      <c r="N482" t="str">
        <f>IF(ISNUMBER(SEARCH(Table1[[#Headers],[17008]], C482)), "Có", "Không")</f>
        <v>Không</v>
      </c>
      <c r="O482" t="str">
        <f>IF(ISNUMBER(SEARCH(Table1[[#Headers],[17280]], C482)), "Có", "Không")</f>
        <v>Có</v>
      </c>
      <c r="P482" t="str">
        <f>IF(ISNUMBER(SEARCH(Table1[[#Headers],[17455]], C482)), "Có", "Không")</f>
        <v>Có</v>
      </c>
      <c r="Q482" t="str">
        <f>IF(ISNUMBER(SEARCH(Table1[[#Headers],[17416]], C482)), "Có", "Không")</f>
        <v>Không</v>
      </c>
      <c r="R482" t="str">
        <f>IF(ISNUMBER(SEARCH(Table1[[#Headers],[11840]], C482)), "Có", "Không")</f>
        <v>Không</v>
      </c>
      <c r="S482" t="str">
        <f>IF(ISNUMBER(SEARCH(Table1[[#Headers],[14369]], C482)), "Có", "Không")</f>
        <v>Không</v>
      </c>
      <c r="T482" t="str">
        <f>IF(ISNUMBER(SEARCH(Table1[[#Headers],[17432]], C482)), "Có", "Không")</f>
        <v>Không</v>
      </c>
      <c r="U482" s="10" t="str">
        <f>IF(ISNUMBER(SEARCH(Table1[[#Headers],[7516]], C482)), "Có", "Không")</f>
        <v>Không</v>
      </c>
    </row>
    <row r="483" spans="1:21" x14ac:dyDescent="0.3">
      <c r="A483" s="2" t="s">
        <v>493</v>
      </c>
      <c r="B483" s="1" t="s">
        <v>24</v>
      </c>
      <c r="C483" s="1" t="s">
        <v>503</v>
      </c>
      <c r="D483" s="1" t="str">
        <f t="shared" si="14"/>
        <v>Không</v>
      </c>
      <c r="E483" s="3" t="str">
        <f t="shared" si="15"/>
        <v>Không</v>
      </c>
      <c r="F483" s="1" t="str">
        <f>IF(ISNUMBER(SEARCH(Table1[[#Headers],[17080]], C483)), "Có", "Không")</f>
        <v>Không</v>
      </c>
      <c r="G483" s="1" t="str">
        <f>IF(ISNUMBER(SEARCH(Table1[[#Headers],[16202]], C483)), "Có", "Không")</f>
        <v>Không</v>
      </c>
      <c r="H483" t="str">
        <f>IF(ISNUMBER(SEARCH(Table1[[#Headers],[17421]], C483)), "Có", "Không")</f>
        <v>Có</v>
      </c>
      <c r="I483" t="str">
        <f>IF(ISNUMBER(SEARCH(Table1[[#Headers],[16336]], C483)), "Có", "Không")</f>
        <v>Có</v>
      </c>
      <c r="J483" t="str">
        <f>IF(ISNUMBER(SEARCH(Table1[[#Headers],[17397]], C483)), "Có", "Không")</f>
        <v>Không</v>
      </c>
      <c r="K483" t="str">
        <f>IF(ISNUMBER(SEARCH(Table1[[#Headers],[17428]], C483)), "Có", "Không")</f>
        <v>Không</v>
      </c>
      <c r="L483" t="str">
        <f>IF(ISNUMBER(SEARCH(Table1[[#Headers],[16573]], C483)), "Có", "Không")</f>
        <v>Có</v>
      </c>
      <c r="M483" t="str">
        <f>IF(ISNUMBER(SEARCH(Table1[[#Headers],[17419]], C483)), "Có", "Không")</f>
        <v>Không</v>
      </c>
      <c r="N483" t="str">
        <f>IF(ISNUMBER(SEARCH(Table1[[#Headers],[17008]], C483)), "Có", "Không")</f>
        <v>Không</v>
      </c>
      <c r="O483" t="str">
        <f>IF(ISNUMBER(SEARCH(Table1[[#Headers],[17280]], C483)), "Có", "Không")</f>
        <v>Có</v>
      </c>
      <c r="P483" t="str">
        <f>IF(ISNUMBER(SEARCH(Table1[[#Headers],[17455]], C483)), "Có", "Không")</f>
        <v>Có</v>
      </c>
      <c r="Q483" t="str">
        <f>IF(ISNUMBER(SEARCH(Table1[[#Headers],[17416]], C483)), "Có", "Không")</f>
        <v>Không</v>
      </c>
      <c r="R483" t="str">
        <f>IF(ISNUMBER(SEARCH(Table1[[#Headers],[11840]], C483)), "Có", "Không")</f>
        <v>Không</v>
      </c>
      <c r="S483" t="str">
        <f>IF(ISNUMBER(SEARCH(Table1[[#Headers],[14369]], C483)), "Có", "Không")</f>
        <v>Không</v>
      </c>
      <c r="T483" t="str">
        <f>IF(ISNUMBER(SEARCH(Table1[[#Headers],[17432]], C483)), "Có", "Không")</f>
        <v>Không</v>
      </c>
      <c r="U483" s="10" t="str">
        <f>IF(ISNUMBER(SEARCH(Table1[[#Headers],[7516]], C483)), "Có", "Không")</f>
        <v>Không</v>
      </c>
    </row>
    <row r="484" spans="1:21" x14ac:dyDescent="0.3">
      <c r="A484" s="2" t="s">
        <v>493</v>
      </c>
      <c r="B484" s="1" t="s">
        <v>26</v>
      </c>
      <c r="C484" s="1" t="s">
        <v>504</v>
      </c>
      <c r="D484" s="1" t="str">
        <f t="shared" si="14"/>
        <v>Có</v>
      </c>
      <c r="E484" s="3" t="str">
        <f t="shared" si="15"/>
        <v>Không</v>
      </c>
      <c r="F484" s="1" t="str">
        <f>IF(ISNUMBER(SEARCH(Table1[[#Headers],[17080]], C484)), "Có", "Không")</f>
        <v>Có</v>
      </c>
      <c r="G484" s="1" t="str">
        <f>IF(ISNUMBER(SEARCH(Table1[[#Headers],[16202]], C484)), "Có", "Không")</f>
        <v>Có</v>
      </c>
      <c r="H484" t="str">
        <f>IF(ISNUMBER(SEARCH(Table1[[#Headers],[17421]], C484)), "Có", "Không")</f>
        <v>Có</v>
      </c>
      <c r="I484" t="str">
        <f>IF(ISNUMBER(SEARCH(Table1[[#Headers],[16336]], C484)), "Có", "Không")</f>
        <v>Có</v>
      </c>
      <c r="J484" t="str">
        <f>IF(ISNUMBER(SEARCH(Table1[[#Headers],[17397]], C484)), "Có", "Không")</f>
        <v>Không</v>
      </c>
      <c r="K484" t="str">
        <f>IF(ISNUMBER(SEARCH(Table1[[#Headers],[17428]], C484)), "Có", "Không")</f>
        <v>Không</v>
      </c>
      <c r="L484" t="str">
        <f>IF(ISNUMBER(SEARCH(Table1[[#Headers],[16573]], C484)), "Có", "Không")</f>
        <v>Có</v>
      </c>
      <c r="M484" t="str">
        <f>IF(ISNUMBER(SEARCH(Table1[[#Headers],[17419]], C484)), "Có", "Không")</f>
        <v>Có</v>
      </c>
      <c r="N484" t="str">
        <f>IF(ISNUMBER(SEARCH(Table1[[#Headers],[17008]], C484)), "Có", "Không")</f>
        <v>Không</v>
      </c>
      <c r="O484" t="str">
        <f>IF(ISNUMBER(SEARCH(Table1[[#Headers],[17280]], C484)), "Có", "Không")</f>
        <v>Có</v>
      </c>
      <c r="P484" t="str">
        <f>IF(ISNUMBER(SEARCH(Table1[[#Headers],[17455]], C484)), "Có", "Không")</f>
        <v>Không</v>
      </c>
      <c r="Q484" t="str">
        <f>IF(ISNUMBER(SEARCH(Table1[[#Headers],[17416]], C484)), "Có", "Không")</f>
        <v>Không</v>
      </c>
      <c r="R484" t="str">
        <f>IF(ISNUMBER(SEARCH(Table1[[#Headers],[11840]], C484)), "Có", "Không")</f>
        <v>Có</v>
      </c>
      <c r="S484" t="str">
        <f>IF(ISNUMBER(SEARCH(Table1[[#Headers],[14369]], C484)), "Có", "Không")</f>
        <v>Không</v>
      </c>
      <c r="T484" t="str">
        <f>IF(ISNUMBER(SEARCH(Table1[[#Headers],[17432]], C484)), "Có", "Không")</f>
        <v>Có</v>
      </c>
      <c r="U484" s="10" t="str">
        <f>IF(ISNUMBER(SEARCH(Table1[[#Headers],[7516]], C484)), "Có", "Không")</f>
        <v>Không</v>
      </c>
    </row>
    <row r="485" spans="1:21" x14ac:dyDescent="0.3">
      <c r="A485" s="2" t="s">
        <v>493</v>
      </c>
      <c r="B485" s="1" t="s">
        <v>28</v>
      </c>
      <c r="C485" s="1" t="s">
        <v>505</v>
      </c>
      <c r="D485" s="1" t="str">
        <f t="shared" si="14"/>
        <v>Có</v>
      </c>
      <c r="E485" s="3" t="str">
        <f t="shared" si="15"/>
        <v>Không</v>
      </c>
      <c r="F485" s="1" t="str">
        <f>IF(ISNUMBER(SEARCH(Table1[[#Headers],[17080]], C485)), "Có", "Không")</f>
        <v>Có</v>
      </c>
      <c r="G485" s="1" t="str">
        <f>IF(ISNUMBER(SEARCH(Table1[[#Headers],[16202]], C485)), "Có", "Không")</f>
        <v>Có</v>
      </c>
      <c r="H485" t="str">
        <f>IF(ISNUMBER(SEARCH(Table1[[#Headers],[17421]], C485)), "Có", "Không")</f>
        <v>Có</v>
      </c>
      <c r="I485" t="str">
        <f>IF(ISNUMBER(SEARCH(Table1[[#Headers],[16336]], C485)), "Có", "Không")</f>
        <v>Có</v>
      </c>
      <c r="J485" t="str">
        <f>IF(ISNUMBER(SEARCH(Table1[[#Headers],[17397]], C485)), "Có", "Không")</f>
        <v>Không</v>
      </c>
      <c r="K485" t="str">
        <f>IF(ISNUMBER(SEARCH(Table1[[#Headers],[17428]], C485)), "Có", "Không")</f>
        <v>Không</v>
      </c>
      <c r="L485" t="str">
        <f>IF(ISNUMBER(SEARCH(Table1[[#Headers],[16573]], C485)), "Có", "Không")</f>
        <v>Có</v>
      </c>
      <c r="M485" t="str">
        <f>IF(ISNUMBER(SEARCH(Table1[[#Headers],[17419]], C485)), "Có", "Không")</f>
        <v>Có</v>
      </c>
      <c r="N485" t="str">
        <f>IF(ISNUMBER(SEARCH(Table1[[#Headers],[17008]], C485)), "Có", "Không")</f>
        <v>Có</v>
      </c>
      <c r="O485" t="str">
        <f>IF(ISNUMBER(SEARCH(Table1[[#Headers],[17280]], C485)), "Có", "Không")</f>
        <v>Có</v>
      </c>
      <c r="P485" t="str">
        <f>IF(ISNUMBER(SEARCH(Table1[[#Headers],[17455]], C485)), "Có", "Không")</f>
        <v>Có</v>
      </c>
      <c r="Q485" t="str">
        <f>IF(ISNUMBER(SEARCH(Table1[[#Headers],[17416]], C485)), "Có", "Không")</f>
        <v>Không</v>
      </c>
      <c r="R485" t="str">
        <f>IF(ISNUMBER(SEARCH(Table1[[#Headers],[11840]], C485)), "Có", "Không")</f>
        <v>Có</v>
      </c>
      <c r="S485" t="str">
        <f>IF(ISNUMBER(SEARCH(Table1[[#Headers],[14369]], C485)), "Có", "Không")</f>
        <v>Không</v>
      </c>
      <c r="T485" t="str">
        <f>IF(ISNUMBER(SEARCH(Table1[[#Headers],[17432]], C485)), "Có", "Không")</f>
        <v>Có</v>
      </c>
      <c r="U485" s="10" t="str">
        <f>IF(ISNUMBER(SEARCH(Table1[[#Headers],[7516]], C485)), "Có", "Không")</f>
        <v>Có</v>
      </c>
    </row>
    <row r="486" spans="1:21" x14ac:dyDescent="0.3">
      <c r="A486" s="2" t="s">
        <v>493</v>
      </c>
      <c r="B486" s="1" t="s">
        <v>30</v>
      </c>
      <c r="C486" s="1" t="s">
        <v>506</v>
      </c>
      <c r="D486" s="1" t="str">
        <f t="shared" si="14"/>
        <v>Không</v>
      </c>
      <c r="E486" s="3" t="str">
        <f t="shared" si="15"/>
        <v>Không</v>
      </c>
      <c r="F486" s="1" t="str">
        <f>IF(ISNUMBER(SEARCH(Table1[[#Headers],[17080]], C486)), "Có", "Không")</f>
        <v>Không</v>
      </c>
      <c r="G486" s="1" t="str">
        <f>IF(ISNUMBER(SEARCH(Table1[[#Headers],[16202]], C486)), "Có", "Không")</f>
        <v>Có</v>
      </c>
      <c r="H486" t="str">
        <f>IF(ISNUMBER(SEARCH(Table1[[#Headers],[17421]], C486)), "Có", "Không")</f>
        <v>Có</v>
      </c>
      <c r="I486" t="str">
        <f>IF(ISNUMBER(SEARCH(Table1[[#Headers],[16336]], C486)), "Có", "Không")</f>
        <v>Có</v>
      </c>
      <c r="J486" t="str">
        <f>IF(ISNUMBER(SEARCH(Table1[[#Headers],[17397]], C486)), "Có", "Không")</f>
        <v>Không</v>
      </c>
      <c r="K486" t="str">
        <f>IF(ISNUMBER(SEARCH(Table1[[#Headers],[17428]], C486)), "Có", "Không")</f>
        <v>Không</v>
      </c>
      <c r="L486" t="str">
        <f>IF(ISNUMBER(SEARCH(Table1[[#Headers],[16573]], C486)), "Có", "Không")</f>
        <v>Có</v>
      </c>
      <c r="M486" t="str">
        <f>IF(ISNUMBER(SEARCH(Table1[[#Headers],[17419]], C486)), "Có", "Không")</f>
        <v>Không</v>
      </c>
      <c r="N486" t="str">
        <f>IF(ISNUMBER(SEARCH(Table1[[#Headers],[17008]], C486)), "Có", "Không")</f>
        <v>Không</v>
      </c>
      <c r="O486" t="str">
        <f>IF(ISNUMBER(SEARCH(Table1[[#Headers],[17280]], C486)), "Có", "Không")</f>
        <v>Không</v>
      </c>
      <c r="P486" t="str">
        <f>IF(ISNUMBER(SEARCH(Table1[[#Headers],[17455]], C486)), "Có", "Không")</f>
        <v>Không</v>
      </c>
      <c r="Q486" t="str">
        <f>IF(ISNUMBER(SEARCH(Table1[[#Headers],[17416]], C486)), "Có", "Không")</f>
        <v>Không</v>
      </c>
      <c r="R486" t="str">
        <f>IF(ISNUMBER(SEARCH(Table1[[#Headers],[11840]], C486)), "Có", "Không")</f>
        <v>Không</v>
      </c>
      <c r="S486" t="str">
        <f>IF(ISNUMBER(SEARCH(Table1[[#Headers],[14369]], C486)), "Có", "Không")</f>
        <v>Không</v>
      </c>
      <c r="T486" t="str">
        <f>IF(ISNUMBER(SEARCH(Table1[[#Headers],[17432]], C486)), "Có", "Không")</f>
        <v>Không</v>
      </c>
      <c r="U486" s="10" t="str">
        <f>IF(ISNUMBER(SEARCH(Table1[[#Headers],[7516]], C486)), "Có", "Không")</f>
        <v>Không</v>
      </c>
    </row>
    <row r="487" spans="1:21" x14ac:dyDescent="0.3">
      <c r="A487" s="2" t="s">
        <v>493</v>
      </c>
      <c r="B487" s="1" t="s">
        <v>32</v>
      </c>
      <c r="C487" s="1" t="s">
        <v>507</v>
      </c>
      <c r="D487" s="1" t="str">
        <f t="shared" si="14"/>
        <v>Không</v>
      </c>
      <c r="E487" s="3" t="str">
        <f t="shared" si="15"/>
        <v>Không</v>
      </c>
      <c r="F487" s="1" t="str">
        <f>IF(ISNUMBER(SEARCH(Table1[[#Headers],[17080]], C487)), "Có", "Không")</f>
        <v>Không</v>
      </c>
      <c r="G487" s="1" t="str">
        <f>IF(ISNUMBER(SEARCH(Table1[[#Headers],[16202]], C487)), "Có", "Không")</f>
        <v>Không</v>
      </c>
      <c r="H487" t="str">
        <f>IF(ISNUMBER(SEARCH(Table1[[#Headers],[17421]], C487)), "Có", "Không")</f>
        <v>Không</v>
      </c>
      <c r="I487" t="str">
        <f>IF(ISNUMBER(SEARCH(Table1[[#Headers],[16336]], C487)), "Có", "Không")</f>
        <v>Có</v>
      </c>
      <c r="J487" t="str">
        <f>IF(ISNUMBER(SEARCH(Table1[[#Headers],[17397]], C487)), "Có", "Không")</f>
        <v>Không</v>
      </c>
      <c r="K487" t="str">
        <f>IF(ISNUMBER(SEARCH(Table1[[#Headers],[17428]], C487)), "Có", "Không")</f>
        <v>Không</v>
      </c>
      <c r="L487" t="str">
        <f>IF(ISNUMBER(SEARCH(Table1[[#Headers],[16573]], C487)), "Có", "Không")</f>
        <v>Không</v>
      </c>
      <c r="M487" t="str">
        <f>IF(ISNUMBER(SEARCH(Table1[[#Headers],[17419]], C487)), "Có", "Không")</f>
        <v>Không</v>
      </c>
      <c r="N487" t="str">
        <f>IF(ISNUMBER(SEARCH(Table1[[#Headers],[17008]], C487)), "Có", "Không")</f>
        <v>Không</v>
      </c>
      <c r="O487" t="str">
        <f>IF(ISNUMBER(SEARCH(Table1[[#Headers],[17280]], C487)), "Có", "Không")</f>
        <v>Không</v>
      </c>
      <c r="P487" t="str">
        <f>IF(ISNUMBER(SEARCH(Table1[[#Headers],[17455]], C487)), "Có", "Không")</f>
        <v>Không</v>
      </c>
      <c r="Q487" t="str">
        <f>IF(ISNUMBER(SEARCH(Table1[[#Headers],[17416]], C487)), "Có", "Không")</f>
        <v>Không</v>
      </c>
      <c r="R487" t="str">
        <f>IF(ISNUMBER(SEARCH(Table1[[#Headers],[11840]], C487)), "Có", "Không")</f>
        <v>Không</v>
      </c>
      <c r="S487" t="str">
        <f>IF(ISNUMBER(SEARCH(Table1[[#Headers],[14369]], C487)), "Có", "Không")</f>
        <v>Không</v>
      </c>
      <c r="T487" t="str">
        <f>IF(ISNUMBER(SEARCH(Table1[[#Headers],[17432]], C487)), "Có", "Không")</f>
        <v>Không</v>
      </c>
      <c r="U487" s="10" t="str">
        <f>IF(ISNUMBER(SEARCH(Table1[[#Headers],[7516]], C487)), "Có", "Không")</f>
        <v>Không</v>
      </c>
    </row>
    <row r="488" spans="1:21" x14ac:dyDescent="0.3">
      <c r="A488" s="2" t="s">
        <v>493</v>
      </c>
      <c r="B488" s="1" t="s">
        <v>34</v>
      </c>
      <c r="C488" s="1" t="s">
        <v>508</v>
      </c>
      <c r="D488" s="1" t="str">
        <f t="shared" si="14"/>
        <v>Không</v>
      </c>
      <c r="E488" s="3" t="str">
        <f t="shared" si="15"/>
        <v>Không</v>
      </c>
      <c r="F488" s="1" t="str">
        <f>IF(ISNUMBER(SEARCH(Table1[[#Headers],[17080]], C488)), "Có", "Không")</f>
        <v>Không</v>
      </c>
      <c r="G488" s="1" t="str">
        <f>IF(ISNUMBER(SEARCH(Table1[[#Headers],[16202]], C488)), "Có", "Không")</f>
        <v>Không</v>
      </c>
      <c r="H488" t="str">
        <f>IF(ISNUMBER(SEARCH(Table1[[#Headers],[17421]], C488)), "Có", "Không")</f>
        <v>Không</v>
      </c>
      <c r="I488" t="str">
        <f>IF(ISNUMBER(SEARCH(Table1[[#Headers],[16336]], C488)), "Có", "Không")</f>
        <v>Có</v>
      </c>
      <c r="J488" t="str">
        <f>IF(ISNUMBER(SEARCH(Table1[[#Headers],[17397]], C488)), "Có", "Không")</f>
        <v>Không</v>
      </c>
      <c r="K488" t="str">
        <f>IF(ISNUMBER(SEARCH(Table1[[#Headers],[17428]], C488)), "Có", "Không")</f>
        <v>Không</v>
      </c>
      <c r="L488" t="str">
        <f>IF(ISNUMBER(SEARCH(Table1[[#Headers],[16573]], C488)), "Có", "Không")</f>
        <v>Có</v>
      </c>
      <c r="M488" t="str">
        <f>IF(ISNUMBER(SEARCH(Table1[[#Headers],[17419]], C488)), "Có", "Không")</f>
        <v>Không</v>
      </c>
      <c r="N488" t="str">
        <f>IF(ISNUMBER(SEARCH(Table1[[#Headers],[17008]], C488)), "Có", "Không")</f>
        <v>Không</v>
      </c>
      <c r="O488" t="str">
        <f>IF(ISNUMBER(SEARCH(Table1[[#Headers],[17280]], C488)), "Có", "Không")</f>
        <v>Không</v>
      </c>
      <c r="P488" t="str">
        <f>IF(ISNUMBER(SEARCH(Table1[[#Headers],[17455]], C488)), "Có", "Không")</f>
        <v>Không</v>
      </c>
      <c r="Q488" t="str">
        <f>IF(ISNUMBER(SEARCH(Table1[[#Headers],[17416]], C488)), "Có", "Không")</f>
        <v>Không</v>
      </c>
      <c r="R488" t="str">
        <f>IF(ISNUMBER(SEARCH(Table1[[#Headers],[11840]], C488)), "Có", "Không")</f>
        <v>Không</v>
      </c>
      <c r="S488" t="str">
        <f>IF(ISNUMBER(SEARCH(Table1[[#Headers],[14369]], C488)), "Có", "Không")</f>
        <v>Không</v>
      </c>
      <c r="T488" t="str">
        <f>IF(ISNUMBER(SEARCH(Table1[[#Headers],[17432]], C488)), "Có", "Không")</f>
        <v>Không</v>
      </c>
      <c r="U488" s="10" t="str">
        <f>IF(ISNUMBER(SEARCH(Table1[[#Headers],[7516]], C488)), "Có", "Không")</f>
        <v>Không</v>
      </c>
    </row>
    <row r="489" spans="1:21" x14ac:dyDescent="0.3">
      <c r="A489" s="2" t="s">
        <v>493</v>
      </c>
      <c r="B489" s="1" t="s">
        <v>36</v>
      </c>
      <c r="C489" s="1" t="s">
        <v>509</v>
      </c>
      <c r="D489" s="1" t="str">
        <f t="shared" si="14"/>
        <v>Không</v>
      </c>
      <c r="E489" s="3" t="str">
        <f t="shared" si="15"/>
        <v>Không</v>
      </c>
      <c r="F489" s="1" t="str">
        <f>IF(ISNUMBER(SEARCH(Table1[[#Headers],[17080]], C489)), "Có", "Không")</f>
        <v>Không</v>
      </c>
      <c r="G489" s="1" t="str">
        <f>IF(ISNUMBER(SEARCH(Table1[[#Headers],[16202]], C489)), "Có", "Không")</f>
        <v>Không</v>
      </c>
      <c r="H489" t="str">
        <f>IF(ISNUMBER(SEARCH(Table1[[#Headers],[17421]], C489)), "Có", "Không")</f>
        <v>Không</v>
      </c>
      <c r="I489" t="str">
        <f>IF(ISNUMBER(SEARCH(Table1[[#Headers],[16336]], C489)), "Có", "Không")</f>
        <v>Có</v>
      </c>
      <c r="J489" t="str">
        <f>IF(ISNUMBER(SEARCH(Table1[[#Headers],[17397]], C489)), "Có", "Không")</f>
        <v>Không</v>
      </c>
      <c r="K489" t="str">
        <f>IF(ISNUMBER(SEARCH(Table1[[#Headers],[17428]], C489)), "Có", "Không")</f>
        <v>Không</v>
      </c>
      <c r="L489" t="str">
        <f>IF(ISNUMBER(SEARCH(Table1[[#Headers],[16573]], C489)), "Có", "Không")</f>
        <v>Có</v>
      </c>
      <c r="M489" t="str">
        <f>IF(ISNUMBER(SEARCH(Table1[[#Headers],[17419]], C489)), "Có", "Không")</f>
        <v>Không</v>
      </c>
      <c r="N489" t="str">
        <f>IF(ISNUMBER(SEARCH(Table1[[#Headers],[17008]], C489)), "Có", "Không")</f>
        <v>Không</v>
      </c>
      <c r="O489" t="str">
        <f>IF(ISNUMBER(SEARCH(Table1[[#Headers],[17280]], C489)), "Có", "Không")</f>
        <v>Không</v>
      </c>
      <c r="P489" t="str">
        <f>IF(ISNUMBER(SEARCH(Table1[[#Headers],[17455]], C489)), "Có", "Không")</f>
        <v>Không</v>
      </c>
      <c r="Q489" t="str">
        <f>IF(ISNUMBER(SEARCH(Table1[[#Headers],[17416]], C489)), "Có", "Không")</f>
        <v>Không</v>
      </c>
      <c r="R489" t="str">
        <f>IF(ISNUMBER(SEARCH(Table1[[#Headers],[11840]], C489)), "Có", "Không")</f>
        <v>Không</v>
      </c>
      <c r="S489" t="str">
        <f>IF(ISNUMBER(SEARCH(Table1[[#Headers],[14369]], C489)), "Có", "Không")</f>
        <v>Không</v>
      </c>
      <c r="T489" t="str">
        <f>IF(ISNUMBER(SEARCH(Table1[[#Headers],[17432]], C489)), "Có", "Không")</f>
        <v>Không</v>
      </c>
      <c r="U489" s="10" t="str">
        <f>IF(ISNUMBER(SEARCH(Table1[[#Headers],[7516]], C489)), "Có", "Không")</f>
        <v>Không</v>
      </c>
    </row>
    <row r="490" spans="1:21" x14ac:dyDescent="0.3">
      <c r="A490" s="2" t="s">
        <v>493</v>
      </c>
      <c r="B490" s="1" t="s">
        <v>38</v>
      </c>
      <c r="C490" s="1" t="s">
        <v>510</v>
      </c>
      <c r="D490" s="1" t="str">
        <f t="shared" si="14"/>
        <v>Không</v>
      </c>
      <c r="E490" s="3" t="str">
        <f t="shared" si="15"/>
        <v>Không</v>
      </c>
      <c r="F490" s="1" t="str">
        <f>IF(ISNUMBER(SEARCH(Table1[[#Headers],[17080]], C490)), "Có", "Không")</f>
        <v>Không</v>
      </c>
      <c r="G490" s="1" t="str">
        <f>IF(ISNUMBER(SEARCH(Table1[[#Headers],[16202]], C490)), "Có", "Không")</f>
        <v>Không</v>
      </c>
      <c r="H490" t="str">
        <f>IF(ISNUMBER(SEARCH(Table1[[#Headers],[17421]], C490)), "Có", "Không")</f>
        <v>Có</v>
      </c>
      <c r="I490" t="str">
        <f>IF(ISNUMBER(SEARCH(Table1[[#Headers],[16336]], C490)), "Có", "Không")</f>
        <v>Có</v>
      </c>
      <c r="J490" t="str">
        <f>IF(ISNUMBER(SEARCH(Table1[[#Headers],[17397]], C490)), "Có", "Không")</f>
        <v>Không</v>
      </c>
      <c r="K490" t="str">
        <f>IF(ISNUMBER(SEARCH(Table1[[#Headers],[17428]], C490)), "Có", "Không")</f>
        <v>Không</v>
      </c>
      <c r="L490" t="str">
        <f>IF(ISNUMBER(SEARCH(Table1[[#Headers],[16573]], C490)), "Có", "Không")</f>
        <v>Không</v>
      </c>
      <c r="M490" t="str">
        <f>IF(ISNUMBER(SEARCH(Table1[[#Headers],[17419]], C490)), "Có", "Không")</f>
        <v>Không</v>
      </c>
      <c r="N490" t="str">
        <f>IF(ISNUMBER(SEARCH(Table1[[#Headers],[17008]], C490)), "Có", "Không")</f>
        <v>Không</v>
      </c>
      <c r="O490" t="str">
        <f>IF(ISNUMBER(SEARCH(Table1[[#Headers],[17280]], C490)), "Có", "Không")</f>
        <v>Không</v>
      </c>
      <c r="P490" t="str">
        <f>IF(ISNUMBER(SEARCH(Table1[[#Headers],[17455]], C490)), "Có", "Không")</f>
        <v>Không</v>
      </c>
      <c r="Q490" t="str">
        <f>IF(ISNUMBER(SEARCH(Table1[[#Headers],[17416]], C490)), "Có", "Không")</f>
        <v>Không</v>
      </c>
      <c r="R490" t="str">
        <f>IF(ISNUMBER(SEARCH(Table1[[#Headers],[11840]], C490)), "Có", "Không")</f>
        <v>Không</v>
      </c>
      <c r="S490" t="str">
        <f>IF(ISNUMBER(SEARCH(Table1[[#Headers],[14369]], C490)), "Có", "Không")</f>
        <v>Không</v>
      </c>
      <c r="T490" t="str">
        <f>IF(ISNUMBER(SEARCH(Table1[[#Headers],[17432]], C490)), "Có", "Không")</f>
        <v>Không</v>
      </c>
      <c r="U490" s="10" t="str">
        <f>IF(ISNUMBER(SEARCH(Table1[[#Headers],[7516]], C490)), "Có", "Không")</f>
        <v>Không</v>
      </c>
    </row>
    <row r="491" spans="1:21" x14ac:dyDescent="0.3">
      <c r="A491" s="2" t="s">
        <v>493</v>
      </c>
      <c r="B491" s="1" t="s">
        <v>40</v>
      </c>
      <c r="C491" s="1" t="s">
        <v>511</v>
      </c>
      <c r="D491" s="1" t="str">
        <f t="shared" si="14"/>
        <v>Không</v>
      </c>
      <c r="E491" s="3" t="str">
        <f t="shared" si="15"/>
        <v>Không</v>
      </c>
      <c r="F491" s="1" t="str">
        <f>IF(ISNUMBER(SEARCH(Table1[[#Headers],[17080]], C491)), "Có", "Không")</f>
        <v>Không</v>
      </c>
      <c r="G491" s="1" t="str">
        <f>IF(ISNUMBER(SEARCH(Table1[[#Headers],[16202]], C491)), "Có", "Không")</f>
        <v>Không</v>
      </c>
      <c r="H491" t="str">
        <f>IF(ISNUMBER(SEARCH(Table1[[#Headers],[17421]], C491)), "Có", "Không")</f>
        <v>Không</v>
      </c>
      <c r="I491" t="str">
        <f>IF(ISNUMBER(SEARCH(Table1[[#Headers],[16336]], C491)), "Có", "Không")</f>
        <v>Có</v>
      </c>
      <c r="J491" t="str">
        <f>IF(ISNUMBER(SEARCH(Table1[[#Headers],[17397]], C491)), "Có", "Không")</f>
        <v>Không</v>
      </c>
      <c r="K491" t="str">
        <f>IF(ISNUMBER(SEARCH(Table1[[#Headers],[17428]], C491)), "Có", "Không")</f>
        <v>Không</v>
      </c>
      <c r="L491" t="str">
        <f>IF(ISNUMBER(SEARCH(Table1[[#Headers],[16573]], C491)), "Có", "Không")</f>
        <v>Không</v>
      </c>
      <c r="M491" t="str">
        <f>IF(ISNUMBER(SEARCH(Table1[[#Headers],[17419]], C491)), "Có", "Không")</f>
        <v>Không</v>
      </c>
      <c r="N491" t="str">
        <f>IF(ISNUMBER(SEARCH(Table1[[#Headers],[17008]], C491)), "Có", "Không")</f>
        <v>Không</v>
      </c>
      <c r="O491" t="str">
        <f>IF(ISNUMBER(SEARCH(Table1[[#Headers],[17280]], C491)), "Có", "Không")</f>
        <v>Không</v>
      </c>
      <c r="P491" t="str">
        <f>IF(ISNUMBER(SEARCH(Table1[[#Headers],[17455]], C491)), "Có", "Không")</f>
        <v>Không</v>
      </c>
      <c r="Q491" t="str">
        <f>IF(ISNUMBER(SEARCH(Table1[[#Headers],[17416]], C491)), "Có", "Không")</f>
        <v>Không</v>
      </c>
      <c r="R491" t="str">
        <f>IF(ISNUMBER(SEARCH(Table1[[#Headers],[11840]], C491)), "Có", "Không")</f>
        <v>Không</v>
      </c>
      <c r="S491" t="str">
        <f>IF(ISNUMBER(SEARCH(Table1[[#Headers],[14369]], C491)), "Có", "Không")</f>
        <v>Không</v>
      </c>
      <c r="T491" t="str">
        <f>IF(ISNUMBER(SEARCH(Table1[[#Headers],[17432]], C491)), "Có", "Không")</f>
        <v>Không</v>
      </c>
      <c r="U491" s="10" t="str">
        <f>IF(ISNUMBER(SEARCH(Table1[[#Headers],[7516]], C491)), "Có", "Không")</f>
        <v>Không</v>
      </c>
    </row>
    <row r="492" spans="1:21" x14ac:dyDescent="0.3">
      <c r="A492" s="2" t="s">
        <v>493</v>
      </c>
      <c r="B492" s="1" t="s">
        <v>42</v>
      </c>
      <c r="C492" s="1" t="s">
        <v>512</v>
      </c>
      <c r="D492" s="1" t="str">
        <f t="shared" si="14"/>
        <v>Không</v>
      </c>
      <c r="E492" s="3" t="str">
        <f t="shared" si="15"/>
        <v>Không</v>
      </c>
      <c r="F492" s="1" t="str">
        <f>IF(ISNUMBER(SEARCH(Table1[[#Headers],[17080]], C492)), "Có", "Không")</f>
        <v>Không</v>
      </c>
      <c r="G492" s="1" t="str">
        <f>IF(ISNUMBER(SEARCH(Table1[[#Headers],[16202]], C492)), "Có", "Không")</f>
        <v>Có</v>
      </c>
      <c r="H492" t="str">
        <f>IF(ISNUMBER(SEARCH(Table1[[#Headers],[17421]], C492)), "Có", "Không")</f>
        <v>Có</v>
      </c>
      <c r="I492" t="str">
        <f>IF(ISNUMBER(SEARCH(Table1[[#Headers],[16336]], C492)), "Có", "Không")</f>
        <v>Có</v>
      </c>
      <c r="J492" t="str">
        <f>IF(ISNUMBER(SEARCH(Table1[[#Headers],[17397]], C492)), "Có", "Không")</f>
        <v>Không</v>
      </c>
      <c r="K492" t="str">
        <f>IF(ISNUMBER(SEARCH(Table1[[#Headers],[17428]], C492)), "Có", "Không")</f>
        <v>Không</v>
      </c>
      <c r="L492" t="str">
        <f>IF(ISNUMBER(SEARCH(Table1[[#Headers],[16573]], C492)), "Có", "Không")</f>
        <v>Không</v>
      </c>
      <c r="M492" t="str">
        <f>IF(ISNUMBER(SEARCH(Table1[[#Headers],[17419]], C492)), "Có", "Không")</f>
        <v>Không</v>
      </c>
      <c r="N492" t="str">
        <f>IF(ISNUMBER(SEARCH(Table1[[#Headers],[17008]], C492)), "Có", "Không")</f>
        <v>Không</v>
      </c>
      <c r="O492" t="str">
        <f>IF(ISNUMBER(SEARCH(Table1[[#Headers],[17280]], C492)), "Có", "Không")</f>
        <v>Không</v>
      </c>
      <c r="P492" t="str">
        <f>IF(ISNUMBER(SEARCH(Table1[[#Headers],[17455]], C492)), "Có", "Không")</f>
        <v>Không</v>
      </c>
      <c r="Q492" t="str">
        <f>IF(ISNUMBER(SEARCH(Table1[[#Headers],[17416]], C492)), "Có", "Không")</f>
        <v>Không</v>
      </c>
      <c r="R492" t="str">
        <f>IF(ISNUMBER(SEARCH(Table1[[#Headers],[11840]], C492)), "Có", "Không")</f>
        <v>Không</v>
      </c>
      <c r="S492" t="str">
        <f>IF(ISNUMBER(SEARCH(Table1[[#Headers],[14369]], C492)), "Có", "Không")</f>
        <v>Không</v>
      </c>
      <c r="T492" t="str">
        <f>IF(ISNUMBER(SEARCH(Table1[[#Headers],[17432]], C492)), "Có", "Không")</f>
        <v>Không</v>
      </c>
      <c r="U492" s="10" t="str">
        <f>IF(ISNUMBER(SEARCH(Table1[[#Headers],[7516]], C492)), "Có", "Không")</f>
        <v>Không</v>
      </c>
    </row>
    <row r="493" spans="1:21" x14ac:dyDescent="0.3">
      <c r="A493" s="2" t="s">
        <v>493</v>
      </c>
      <c r="B493" s="1" t="s">
        <v>44</v>
      </c>
      <c r="C493" s="1" t="s">
        <v>513</v>
      </c>
      <c r="D493" s="1" t="str">
        <f t="shared" si="14"/>
        <v>Không</v>
      </c>
      <c r="E493" s="3" t="str">
        <f t="shared" si="15"/>
        <v>Không</v>
      </c>
      <c r="F493" s="1" t="str">
        <f>IF(ISNUMBER(SEARCH(Table1[[#Headers],[17080]], C493)), "Có", "Không")</f>
        <v>Không</v>
      </c>
      <c r="G493" s="1" t="str">
        <f>IF(ISNUMBER(SEARCH(Table1[[#Headers],[16202]], C493)), "Có", "Không")</f>
        <v>Có</v>
      </c>
      <c r="H493" t="str">
        <f>IF(ISNUMBER(SEARCH(Table1[[#Headers],[17421]], C493)), "Có", "Không")</f>
        <v>Có</v>
      </c>
      <c r="I493" t="str">
        <f>IF(ISNUMBER(SEARCH(Table1[[#Headers],[16336]], C493)), "Có", "Không")</f>
        <v>Có</v>
      </c>
      <c r="J493" t="str">
        <f>IF(ISNUMBER(SEARCH(Table1[[#Headers],[17397]], C493)), "Có", "Không")</f>
        <v>Không</v>
      </c>
      <c r="K493" t="str">
        <f>IF(ISNUMBER(SEARCH(Table1[[#Headers],[17428]], C493)), "Có", "Không")</f>
        <v>Không</v>
      </c>
      <c r="L493" t="str">
        <f>IF(ISNUMBER(SEARCH(Table1[[#Headers],[16573]], C493)), "Có", "Không")</f>
        <v>Không</v>
      </c>
      <c r="M493" t="str">
        <f>IF(ISNUMBER(SEARCH(Table1[[#Headers],[17419]], C493)), "Có", "Không")</f>
        <v>Không</v>
      </c>
      <c r="N493" t="str">
        <f>IF(ISNUMBER(SEARCH(Table1[[#Headers],[17008]], C493)), "Có", "Không")</f>
        <v>Không</v>
      </c>
      <c r="O493" t="str">
        <f>IF(ISNUMBER(SEARCH(Table1[[#Headers],[17280]], C493)), "Có", "Không")</f>
        <v>Không</v>
      </c>
      <c r="P493" t="str">
        <f>IF(ISNUMBER(SEARCH(Table1[[#Headers],[17455]], C493)), "Có", "Không")</f>
        <v>Không</v>
      </c>
      <c r="Q493" t="str">
        <f>IF(ISNUMBER(SEARCH(Table1[[#Headers],[17416]], C493)), "Có", "Không")</f>
        <v>Không</v>
      </c>
      <c r="R493" t="str">
        <f>IF(ISNUMBER(SEARCH(Table1[[#Headers],[11840]], C493)), "Có", "Không")</f>
        <v>Không</v>
      </c>
      <c r="S493" t="str">
        <f>IF(ISNUMBER(SEARCH(Table1[[#Headers],[14369]], C493)), "Có", "Không")</f>
        <v>Không</v>
      </c>
      <c r="T493" t="str">
        <f>IF(ISNUMBER(SEARCH(Table1[[#Headers],[17432]], C493)), "Có", "Không")</f>
        <v>Không</v>
      </c>
      <c r="U493" s="10" t="str">
        <f>IF(ISNUMBER(SEARCH(Table1[[#Headers],[7516]], C493)), "Có", "Không")</f>
        <v>Không</v>
      </c>
    </row>
    <row r="494" spans="1:21" x14ac:dyDescent="0.3">
      <c r="A494" s="2" t="s">
        <v>493</v>
      </c>
      <c r="B494" s="1" t="s">
        <v>46</v>
      </c>
      <c r="C494" s="1" t="s">
        <v>514</v>
      </c>
      <c r="D494" s="1" t="str">
        <f t="shared" si="14"/>
        <v>Không</v>
      </c>
      <c r="E494" s="3" t="str">
        <f t="shared" si="15"/>
        <v>Không</v>
      </c>
      <c r="F494" s="1" t="str">
        <f>IF(ISNUMBER(SEARCH(Table1[[#Headers],[17080]], C494)), "Có", "Không")</f>
        <v>Không</v>
      </c>
      <c r="G494" s="1" t="str">
        <f>IF(ISNUMBER(SEARCH(Table1[[#Headers],[16202]], C494)), "Có", "Không")</f>
        <v>Có</v>
      </c>
      <c r="H494" t="str">
        <f>IF(ISNUMBER(SEARCH(Table1[[#Headers],[17421]], C494)), "Có", "Không")</f>
        <v>Có</v>
      </c>
      <c r="I494" t="str">
        <f>IF(ISNUMBER(SEARCH(Table1[[#Headers],[16336]], C494)), "Có", "Không")</f>
        <v>Có</v>
      </c>
      <c r="J494" t="str">
        <f>IF(ISNUMBER(SEARCH(Table1[[#Headers],[17397]], C494)), "Có", "Không")</f>
        <v>Không</v>
      </c>
      <c r="K494" t="str">
        <f>IF(ISNUMBER(SEARCH(Table1[[#Headers],[17428]], C494)), "Có", "Không")</f>
        <v>Không</v>
      </c>
      <c r="L494" t="str">
        <f>IF(ISNUMBER(SEARCH(Table1[[#Headers],[16573]], C494)), "Có", "Không")</f>
        <v>Không</v>
      </c>
      <c r="M494" t="str">
        <f>IF(ISNUMBER(SEARCH(Table1[[#Headers],[17419]], C494)), "Có", "Không")</f>
        <v>Không</v>
      </c>
      <c r="N494" t="str">
        <f>IF(ISNUMBER(SEARCH(Table1[[#Headers],[17008]], C494)), "Có", "Không")</f>
        <v>Không</v>
      </c>
      <c r="O494" t="str">
        <f>IF(ISNUMBER(SEARCH(Table1[[#Headers],[17280]], C494)), "Có", "Không")</f>
        <v>Có</v>
      </c>
      <c r="P494" t="str">
        <f>IF(ISNUMBER(SEARCH(Table1[[#Headers],[17455]], C494)), "Có", "Không")</f>
        <v>Không</v>
      </c>
      <c r="Q494" t="str">
        <f>IF(ISNUMBER(SEARCH(Table1[[#Headers],[17416]], C494)), "Có", "Không")</f>
        <v>Không</v>
      </c>
      <c r="R494" t="str">
        <f>IF(ISNUMBER(SEARCH(Table1[[#Headers],[11840]], C494)), "Có", "Không")</f>
        <v>Không</v>
      </c>
      <c r="S494" t="str">
        <f>IF(ISNUMBER(SEARCH(Table1[[#Headers],[14369]], C494)), "Có", "Không")</f>
        <v>Không</v>
      </c>
      <c r="T494" t="str">
        <f>IF(ISNUMBER(SEARCH(Table1[[#Headers],[17432]], C494)), "Có", "Không")</f>
        <v>Không</v>
      </c>
      <c r="U494" s="10" t="str">
        <f>IF(ISNUMBER(SEARCH(Table1[[#Headers],[7516]], C494)), "Có", "Không")</f>
        <v>Không</v>
      </c>
    </row>
    <row r="495" spans="1:21" x14ac:dyDescent="0.3">
      <c r="A495" s="2" t="s">
        <v>493</v>
      </c>
      <c r="B495" s="1" t="s">
        <v>49</v>
      </c>
      <c r="C495" s="1" t="s">
        <v>515</v>
      </c>
      <c r="D495" s="1" t="str">
        <f t="shared" si="14"/>
        <v>Không</v>
      </c>
      <c r="E495" s="3" t="str">
        <f t="shared" si="15"/>
        <v>Không</v>
      </c>
      <c r="F495" s="1" t="str">
        <f>IF(ISNUMBER(SEARCH(Table1[[#Headers],[17080]], C495)), "Có", "Không")</f>
        <v>Không</v>
      </c>
      <c r="G495" s="1" t="str">
        <f>IF(ISNUMBER(SEARCH(Table1[[#Headers],[16202]], C495)), "Có", "Không")</f>
        <v>Không</v>
      </c>
      <c r="H495" t="str">
        <f>IF(ISNUMBER(SEARCH(Table1[[#Headers],[17421]], C495)), "Có", "Không")</f>
        <v>Không</v>
      </c>
      <c r="I495" t="str">
        <f>IF(ISNUMBER(SEARCH(Table1[[#Headers],[16336]], C495)), "Có", "Không")</f>
        <v>Không</v>
      </c>
      <c r="J495" t="str">
        <f>IF(ISNUMBER(SEARCH(Table1[[#Headers],[17397]], C495)), "Có", "Không")</f>
        <v>Không</v>
      </c>
      <c r="K495" t="str">
        <f>IF(ISNUMBER(SEARCH(Table1[[#Headers],[17428]], C495)), "Có", "Không")</f>
        <v>Không</v>
      </c>
      <c r="L495" t="str">
        <f>IF(ISNUMBER(SEARCH(Table1[[#Headers],[16573]], C495)), "Có", "Không")</f>
        <v>Không</v>
      </c>
      <c r="M495" t="str">
        <f>IF(ISNUMBER(SEARCH(Table1[[#Headers],[17419]], C495)), "Có", "Không")</f>
        <v>Không</v>
      </c>
      <c r="N495" t="str">
        <f>IF(ISNUMBER(SEARCH(Table1[[#Headers],[17008]], C495)), "Có", "Không")</f>
        <v>Không</v>
      </c>
      <c r="O495" t="str">
        <f>IF(ISNUMBER(SEARCH(Table1[[#Headers],[17280]], C495)), "Có", "Không")</f>
        <v>Không</v>
      </c>
      <c r="P495" t="str">
        <f>IF(ISNUMBER(SEARCH(Table1[[#Headers],[17455]], C495)), "Có", "Không")</f>
        <v>Không</v>
      </c>
      <c r="Q495" t="str">
        <f>IF(ISNUMBER(SEARCH(Table1[[#Headers],[17416]], C495)), "Có", "Không")</f>
        <v>Không</v>
      </c>
      <c r="R495" t="str">
        <f>IF(ISNUMBER(SEARCH(Table1[[#Headers],[11840]], C495)), "Có", "Không")</f>
        <v>Không</v>
      </c>
      <c r="S495" t="str">
        <f>IF(ISNUMBER(SEARCH(Table1[[#Headers],[14369]], C495)), "Có", "Không")</f>
        <v>Không</v>
      </c>
      <c r="T495" t="str">
        <f>IF(ISNUMBER(SEARCH(Table1[[#Headers],[17432]], C495)), "Có", "Không")</f>
        <v>Không</v>
      </c>
      <c r="U495" s="10" t="str">
        <f>IF(ISNUMBER(SEARCH(Table1[[#Headers],[7516]], C495)), "Có", "Không")</f>
        <v>Không</v>
      </c>
    </row>
    <row r="496" spans="1:21" x14ac:dyDescent="0.3">
      <c r="A496" s="2" t="s">
        <v>493</v>
      </c>
      <c r="B496" s="1" t="s">
        <v>52</v>
      </c>
      <c r="C496" s="1" t="s">
        <v>516</v>
      </c>
      <c r="D496" s="1" t="str">
        <f t="shared" si="14"/>
        <v>Không</v>
      </c>
      <c r="E496" s="3" t="str">
        <f t="shared" si="15"/>
        <v>Không</v>
      </c>
      <c r="F496" s="1" t="str">
        <f>IF(ISNUMBER(SEARCH(Table1[[#Headers],[17080]], C496)), "Có", "Không")</f>
        <v>Không</v>
      </c>
      <c r="G496" s="1" t="str">
        <f>IF(ISNUMBER(SEARCH(Table1[[#Headers],[16202]], C496)), "Có", "Không")</f>
        <v>Không</v>
      </c>
      <c r="H496" t="str">
        <f>IF(ISNUMBER(SEARCH(Table1[[#Headers],[17421]], C496)), "Có", "Không")</f>
        <v>Không</v>
      </c>
      <c r="I496" t="str">
        <f>IF(ISNUMBER(SEARCH(Table1[[#Headers],[16336]], C496)), "Có", "Không")</f>
        <v>Không</v>
      </c>
      <c r="J496" t="str">
        <f>IF(ISNUMBER(SEARCH(Table1[[#Headers],[17397]], C496)), "Có", "Không")</f>
        <v>Không</v>
      </c>
      <c r="K496" t="str">
        <f>IF(ISNUMBER(SEARCH(Table1[[#Headers],[17428]], C496)), "Có", "Không")</f>
        <v>Không</v>
      </c>
      <c r="L496" t="str">
        <f>IF(ISNUMBER(SEARCH(Table1[[#Headers],[16573]], C496)), "Có", "Không")</f>
        <v>Không</v>
      </c>
      <c r="M496" t="str">
        <f>IF(ISNUMBER(SEARCH(Table1[[#Headers],[17419]], C496)), "Có", "Không")</f>
        <v>Không</v>
      </c>
      <c r="N496" t="str">
        <f>IF(ISNUMBER(SEARCH(Table1[[#Headers],[17008]], C496)), "Có", "Không")</f>
        <v>Không</v>
      </c>
      <c r="O496" t="str">
        <f>IF(ISNUMBER(SEARCH(Table1[[#Headers],[17280]], C496)), "Có", "Không")</f>
        <v>Không</v>
      </c>
      <c r="P496" t="str">
        <f>IF(ISNUMBER(SEARCH(Table1[[#Headers],[17455]], C496)), "Có", "Không")</f>
        <v>Không</v>
      </c>
      <c r="Q496" t="str">
        <f>IF(ISNUMBER(SEARCH(Table1[[#Headers],[17416]], C496)), "Có", "Không")</f>
        <v>Không</v>
      </c>
      <c r="R496" t="str">
        <f>IF(ISNUMBER(SEARCH(Table1[[#Headers],[11840]], C496)), "Có", "Không")</f>
        <v>Không</v>
      </c>
      <c r="S496" t="str">
        <f>IF(ISNUMBER(SEARCH(Table1[[#Headers],[14369]], C496)), "Có", "Không")</f>
        <v>Không</v>
      </c>
      <c r="T496" t="str">
        <f>IF(ISNUMBER(SEARCH(Table1[[#Headers],[17432]], C496)), "Có", "Không")</f>
        <v>Không</v>
      </c>
      <c r="U496" s="10" t="str">
        <f>IF(ISNUMBER(SEARCH(Table1[[#Headers],[7516]], C496)), "Có", "Không")</f>
        <v>Không</v>
      </c>
    </row>
    <row r="497" spans="1:21" x14ac:dyDescent="0.3">
      <c r="A497" s="2" t="s">
        <v>493</v>
      </c>
      <c r="B497" s="1" t="s">
        <v>133</v>
      </c>
      <c r="C497" s="1" t="s">
        <v>517</v>
      </c>
      <c r="D497" s="1" t="str">
        <f t="shared" si="14"/>
        <v>Không</v>
      </c>
      <c r="E497" s="3" t="str">
        <f t="shared" si="15"/>
        <v>Không</v>
      </c>
      <c r="F497" s="1" t="str">
        <f>IF(ISNUMBER(SEARCH(Table1[[#Headers],[17080]], C497)), "Có", "Không")</f>
        <v>Không</v>
      </c>
      <c r="G497" s="1" t="str">
        <f>IF(ISNUMBER(SEARCH(Table1[[#Headers],[16202]], C497)), "Có", "Không")</f>
        <v>Không</v>
      </c>
      <c r="H497" t="str">
        <f>IF(ISNUMBER(SEARCH(Table1[[#Headers],[17421]], C497)), "Có", "Không")</f>
        <v>Không</v>
      </c>
      <c r="I497" t="str">
        <f>IF(ISNUMBER(SEARCH(Table1[[#Headers],[16336]], C497)), "Có", "Không")</f>
        <v>Không</v>
      </c>
      <c r="J497" t="str">
        <f>IF(ISNUMBER(SEARCH(Table1[[#Headers],[17397]], C497)), "Có", "Không")</f>
        <v>Không</v>
      </c>
      <c r="K497" t="str">
        <f>IF(ISNUMBER(SEARCH(Table1[[#Headers],[17428]], C497)), "Có", "Không")</f>
        <v>Không</v>
      </c>
      <c r="L497" t="str">
        <f>IF(ISNUMBER(SEARCH(Table1[[#Headers],[16573]], C497)), "Có", "Không")</f>
        <v>Không</v>
      </c>
      <c r="M497" t="str">
        <f>IF(ISNUMBER(SEARCH(Table1[[#Headers],[17419]], C497)), "Có", "Không")</f>
        <v>Không</v>
      </c>
      <c r="N497" t="str">
        <f>IF(ISNUMBER(SEARCH(Table1[[#Headers],[17008]], C497)), "Có", "Không")</f>
        <v>Không</v>
      </c>
      <c r="O497" t="str">
        <f>IF(ISNUMBER(SEARCH(Table1[[#Headers],[17280]], C497)), "Có", "Không")</f>
        <v>Không</v>
      </c>
      <c r="P497" t="str">
        <f>IF(ISNUMBER(SEARCH(Table1[[#Headers],[17455]], C497)), "Có", "Không")</f>
        <v>Không</v>
      </c>
      <c r="Q497" t="str">
        <f>IF(ISNUMBER(SEARCH(Table1[[#Headers],[17416]], C497)), "Có", "Không")</f>
        <v>Không</v>
      </c>
      <c r="R497" t="str">
        <f>IF(ISNUMBER(SEARCH(Table1[[#Headers],[11840]], C497)), "Có", "Không")</f>
        <v>Không</v>
      </c>
      <c r="S497" t="str">
        <f>IF(ISNUMBER(SEARCH(Table1[[#Headers],[14369]], C497)), "Có", "Không")</f>
        <v>Không</v>
      </c>
      <c r="T497" t="str">
        <f>IF(ISNUMBER(SEARCH(Table1[[#Headers],[17432]], C497)), "Có", "Không")</f>
        <v>Không</v>
      </c>
      <c r="U497" s="10" t="str">
        <f>IF(ISNUMBER(SEARCH(Table1[[#Headers],[7516]], C497)), "Có", "Không")</f>
        <v>Không</v>
      </c>
    </row>
    <row r="498" spans="1:21" x14ac:dyDescent="0.3">
      <c r="A498" s="2" t="s">
        <v>493</v>
      </c>
      <c r="B498" s="1" t="s">
        <v>54</v>
      </c>
      <c r="C498" s="1" t="s">
        <v>518</v>
      </c>
      <c r="D498" s="1" t="str">
        <f t="shared" si="14"/>
        <v>Không</v>
      </c>
      <c r="E498" s="3" t="str">
        <f t="shared" si="15"/>
        <v>Không</v>
      </c>
      <c r="F498" s="1" t="str">
        <f>IF(ISNUMBER(SEARCH(Table1[[#Headers],[17080]], C498)), "Có", "Không")</f>
        <v>Không</v>
      </c>
      <c r="G498" s="1" t="str">
        <f>IF(ISNUMBER(SEARCH(Table1[[#Headers],[16202]], C498)), "Có", "Không")</f>
        <v>Không</v>
      </c>
      <c r="H498" t="str">
        <f>IF(ISNUMBER(SEARCH(Table1[[#Headers],[17421]], C498)), "Có", "Không")</f>
        <v>Không</v>
      </c>
      <c r="I498" t="str">
        <f>IF(ISNUMBER(SEARCH(Table1[[#Headers],[16336]], C498)), "Có", "Không")</f>
        <v>Không</v>
      </c>
      <c r="J498" t="str">
        <f>IF(ISNUMBER(SEARCH(Table1[[#Headers],[17397]], C498)), "Có", "Không")</f>
        <v>Không</v>
      </c>
      <c r="K498" t="str">
        <f>IF(ISNUMBER(SEARCH(Table1[[#Headers],[17428]], C498)), "Có", "Không")</f>
        <v>Không</v>
      </c>
      <c r="L498" t="str">
        <f>IF(ISNUMBER(SEARCH(Table1[[#Headers],[16573]], C498)), "Có", "Không")</f>
        <v>Không</v>
      </c>
      <c r="M498" t="str">
        <f>IF(ISNUMBER(SEARCH(Table1[[#Headers],[17419]], C498)), "Có", "Không")</f>
        <v>Không</v>
      </c>
      <c r="N498" t="str">
        <f>IF(ISNUMBER(SEARCH(Table1[[#Headers],[17008]], C498)), "Có", "Không")</f>
        <v>Không</v>
      </c>
      <c r="O498" t="str">
        <f>IF(ISNUMBER(SEARCH(Table1[[#Headers],[17280]], C498)), "Có", "Không")</f>
        <v>Không</v>
      </c>
      <c r="P498" t="str">
        <f>IF(ISNUMBER(SEARCH(Table1[[#Headers],[17455]], C498)), "Có", "Không")</f>
        <v>Không</v>
      </c>
      <c r="Q498" t="str">
        <f>IF(ISNUMBER(SEARCH(Table1[[#Headers],[17416]], C498)), "Có", "Không")</f>
        <v>Không</v>
      </c>
      <c r="R498" t="str">
        <f>IF(ISNUMBER(SEARCH(Table1[[#Headers],[11840]], C498)), "Có", "Không")</f>
        <v>Không</v>
      </c>
      <c r="S498" t="str">
        <f>IF(ISNUMBER(SEARCH(Table1[[#Headers],[14369]], C498)), "Có", "Không")</f>
        <v>Không</v>
      </c>
      <c r="T498" t="str">
        <f>IF(ISNUMBER(SEARCH(Table1[[#Headers],[17432]], C498)), "Có", "Không")</f>
        <v>Không</v>
      </c>
      <c r="U498" s="10" t="str">
        <f>IF(ISNUMBER(SEARCH(Table1[[#Headers],[7516]], C498)), "Có", "Không")</f>
        <v>Không</v>
      </c>
    </row>
    <row r="499" spans="1:21" x14ac:dyDescent="0.3">
      <c r="A499" s="2" t="s">
        <v>493</v>
      </c>
      <c r="B499" s="1" t="s">
        <v>56</v>
      </c>
      <c r="C499" s="1" t="s">
        <v>519</v>
      </c>
      <c r="D499" s="1" t="str">
        <f t="shared" si="14"/>
        <v>Không</v>
      </c>
      <c r="E499" s="3" t="str">
        <f t="shared" si="15"/>
        <v>Không</v>
      </c>
      <c r="F499" s="1" t="str">
        <f>IF(ISNUMBER(SEARCH(Table1[[#Headers],[17080]], C499)), "Có", "Không")</f>
        <v>Không</v>
      </c>
      <c r="G499" s="1" t="str">
        <f>IF(ISNUMBER(SEARCH(Table1[[#Headers],[16202]], C499)), "Có", "Không")</f>
        <v>Không</v>
      </c>
      <c r="H499" t="str">
        <f>IF(ISNUMBER(SEARCH(Table1[[#Headers],[17421]], C499)), "Có", "Không")</f>
        <v>Không</v>
      </c>
      <c r="I499" t="str">
        <f>IF(ISNUMBER(SEARCH(Table1[[#Headers],[16336]], C499)), "Có", "Không")</f>
        <v>Không</v>
      </c>
      <c r="J499" t="str">
        <f>IF(ISNUMBER(SEARCH(Table1[[#Headers],[17397]], C499)), "Có", "Không")</f>
        <v>Không</v>
      </c>
      <c r="K499" t="str">
        <f>IF(ISNUMBER(SEARCH(Table1[[#Headers],[17428]], C499)), "Có", "Không")</f>
        <v>Không</v>
      </c>
      <c r="L499" t="str">
        <f>IF(ISNUMBER(SEARCH(Table1[[#Headers],[16573]], C499)), "Có", "Không")</f>
        <v>Không</v>
      </c>
      <c r="M499" t="str">
        <f>IF(ISNUMBER(SEARCH(Table1[[#Headers],[17419]], C499)), "Có", "Không")</f>
        <v>Không</v>
      </c>
      <c r="N499" t="str">
        <f>IF(ISNUMBER(SEARCH(Table1[[#Headers],[17008]], C499)), "Có", "Không")</f>
        <v>Không</v>
      </c>
      <c r="O499" t="str">
        <f>IF(ISNUMBER(SEARCH(Table1[[#Headers],[17280]], C499)), "Có", "Không")</f>
        <v>Không</v>
      </c>
      <c r="P499" t="str">
        <f>IF(ISNUMBER(SEARCH(Table1[[#Headers],[17455]], C499)), "Có", "Không")</f>
        <v>Không</v>
      </c>
      <c r="Q499" t="str">
        <f>IF(ISNUMBER(SEARCH(Table1[[#Headers],[17416]], C499)), "Có", "Không")</f>
        <v>Không</v>
      </c>
      <c r="R499" t="str">
        <f>IF(ISNUMBER(SEARCH(Table1[[#Headers],[11840]], C499)), "Có", "Không")</f>
        <v>Không</v>
      </c>
      <c r="S499" t="str">
        <f>IF(ISNUMBER(SEARCH(Table1[[#Headers],[14369]], C499)), "Có", "Không")</f>
        <v>Không</v>
      </c>
      <c r="T499" t="str">
        <f>IF(ISNUMBER(SEARCH(Table1[[#Headers],[17432]], C499)), "Có", "Không")</f>
        <v>Không</v>
      </c>
      <c r="U499" s="10" t="str">
        <f>IF(ISNUMBER(SEARCH(Table1[[#Headers],[7516]], C499)), "Có", "Không")</f>
        <v>Không</v>
      </c>
    </row>
    <row r="500" spans="1:21" x14ac:dyDescent="0.3">
      <c r="A500" s="2" t="s">
        <v>493</v>
      </c>
      <c r="B500" s="1" t="s">
        <v>137</v>
      </c>
      <c r="C500" s="1" t="s">
        <v>520</v>
      </c>
      <c r="D500" s="1" t="str">
        <f t="shared" si="14"/>
        <v>Không</v>
      </c>
      <c r="E500" s="3" t="str">
        <f t="shared" si="15"/>
        <v>Không</v>
      </c>
      <c r="F500" s="1" t="str">
        <f>IF(ISNUMBER(SEARCH(Table1[[#Headers],[17080]], C500)), "Có", "Không")</f>
        <v>Không</v>
      </c>
      <c r="G500" s="1" t="str">
        <f>IF(ISNUMBER(SEARCH(Table1[[#Headers],[16202]], C500)), "Có", "Không")</f>
        <v>Không</v>
      </c>
      <c r="H500" t="str">
        <f>IF(ISNUMBER(SEARCH(Table1[[#Headers],[17421]], C500)), "Có", "Không")</f>
        <v>Không</v>
      </c>
      <c r="I500" t="str">
        <f>IF(ISNUMBER(SEARCH(Table1[[#Headers],[16336]], C500)), "Có", "Không")</f>
        <v>Không</v>
      </c>
      <c r="J500" t="str">
        <f>IF(ISNUMBER(SEARCH(Table1[[#Headers],[17397]], C500)), "Có", "Không")</f>
        <v>Không</v>
      </c>
      <c r="K500" t="str">
        <f>IF(ISNUMBER(SEARCH(Table1[[#Headers],[17428]], C500)), "Có", "Không")</f>
        <v>Không</v>
      </c>
      <c r="L500" t="str">
        <f>IF(ISNUMBER(SEARCH(Table1[[#Headers],[16573]], C500)), "Có", "Không")</f>
        <v>Không</v>
      </c>
      <c r="M500" t="str">
        <f>IF(ISNUMBER(SEARCH(Table1[[#Headers],[17419]], C500)), "Có", "Không")</f>
        <v>Không</v>
      </c>
      <c r="N500" t="str">
        <f>IF(ISNUMBER(SEARCH(Table1[[#Headers],[17008]], C500)), "Có", "Không")</f>
        <v>Không</v>
      </c>
      <c r="O500" t="str">
        <f>IF(ISNUMBER(SEARCH(Table1[[#Headers],[17280]], C500)), "Có", "Không")</f>
        <v>Không</v>
      </c>
      <c r="P500" t="str">
        <f>IF(ISNUMBER(SEARCH(Table1[[#Headers],[17455]], C500)), "Có", "Không")</f>
        <v>Không</v>
      </c>
      <c r="Q500" t="str">
        <f>IF(ISNUMBER(SEARCH(Table1[[#Headers],[17416]], C500)), "Có", "Không")</f>
        <v>Không</v>
      </c>
      <c r="R500" t="str">
        <f>IF(ISNUMBER(SEARCH(Table1[[#Headers],[11840]], C500)), "Có", "Không")</f>
        <v>Không</v>
      </c>
      <c r="S500" t="str">
        <f>IF(ISNUMBER(SEARCH(Table1[[#Headers],[14369]], C500)), "Có", "Không")</f>
        <v>Không</v>
      </c>
      <c r="T500" t="str">
        <f>IF(ISNUMBER(SEARCH(Table1[[#Headers],[17432]], C500)), "Có", "Không")</f>
        <v>Không</v>
      </c>
      <c r="U500" s="10" t="str">
        <f>IF(ISNUMBER(SEARCH(Table1[[#Headers],[7516]], C500)), "Có", "Không")</f>
        <v>Không</v>
      </c>
    </row>
    <row r="501" spans="1:21" x14ac:dyDescent="0.3">
      <c r="A501" s="2" t="s">
        <v>493</v>
      </c>
      <c r="B501" s="1" t="s">
        <v>59</v>
      </c>
      <c r="C501" s="1" t="s">
        <v>521</v>
      </c>
      <c r="D501" s="1" t="str">
        <f t="shared" si="14"/>
        <v>Không</v>
      </c>
      <c r="E501" s="3" t="str">
        <f t="shared" si="15"/>
        <v>Không</v>
      </c>
      <c r="F501" s="1" t="str">
        <f>IF(ISNUMBER(SEARCH(Table1[[#Headers],[17080]], C501)), "Có", "Không")</f>
        <v>Không</v>
      </c>
      <c r="G501" s="1" t="str">
        <f>IF(ISNUMBER(SEARCH(Table1[[#Headers],[16202]], C501)), "Có", "Không")</f>
        <v>Không</v>
      </c>
      <c r="H501" t="str">
        <f>IF(ISNUMBER(SEARCH(Table1[[#Headers],[17421]], C501)), "Có", "Không")</f>
        <v>Không</v>
      </c>
      <c r="I501" t="str">
        <f>IF(ISNUMBER(SEARCH(Table1[[#Headers],[16336]], C501)), "Có", "Không")</f>
        <v>Không</v>
      </c>
      <c r="J501" t="str">
        <f>IF(ISNUMBER(SEARCH(Table1[[#Headers],[17397]], C501)), "Có", "Không")</f>
        <v>Không</v>
      </c>
      <c r="K501" t="str">
        <f>IF(ISNUMBER(SEARCH(Table1[[#Headers],[17428]], C501)), "Có", "Không")</f>
        <v>Không</v>
      </c>
      <c r="L501" t="str">
        <f>IF(ISNUMBER(SEARCH(Table1[[#Headers],[16573]], C501)), "Có", "Không")</f>
        <v>Không</v>
      </c>
      <c r="M501" t="str">
        <f>IF(ISNUMBER(SEARCH(Table1[[#Headers],[17419]], C501)), "Có", "Không")</f>
        <v>Không</v>
      </c>
      <c r="N501" t="str">
        <f>IF(ISNUMBER(SEARCH(Table1[[#Headers],[17008]], C501)), "Có", "Không")</f>
        <v>Không</v>
      </c>
      <c r="O501" t="str">
        <f>IF(ISNUMBER(SEARCH(Table1[[#Headers],[17280]], C501)), "Có", "Không")</f>
        <v>Không</v>
      </c>
      <c r="P501" t="str">
        <f>IF(ISNUMBER(SEARCH(Table1[[#Headers],[17455]], C501)), "Có", "Không")</f>
        <v>Không</v>
      </c>
      <c r="Q501" t="str">
        <f>IF(ISNUMBER(SEARCH(Table1[[#Headers],[17416]], C501)), "Có", "Không")</f>
        <v>Không</v>
      </c>
      <c r="R501" t="str">
        <f>IF(ISNUMBER(SEARCH(Table1[[#Headers],[11840]], C501)), "Có", "Không")</f>
        <v>Không</v>
      </c>
      <c r="S501" t="str">
        <f>IF(ISNUMBER(SEARCH(Table1[[#Headers],[14369]], C501)), "Có", "Không")</f>
        <v>Không</v>
      </c>
      <c r="T501" t="str">
        <f>IF(ISNUMBER(SEARCH(Table1[[#Headers],[17432]], C501)), "Có", "Không")</f>
        <v>Không</v>
      </c>
      <c r="U501" s="10" t="str">
        <f>IF(ISNUMBER(SEARCH(Table1[[#Headers],[7516]], C501)), "Có", "Không")</f>
        <v>Không</v>
      </c>
    </row>
    <row r="502" spans="1:21" x14ac:dyDescent="0.3">
      <c r="A502" s="2" t="s">
        <v>493</v>
      </c>
      <c r="B502" s="1" t="s">
        <v>60</v>
      </c>
      <c r="C502" s="1" t="s">
        <v>522</v>
      </c>
      <c r="D502" s="1" t="str">
        <f t="shared" si="14"/>
        <v>Không</v>
      </c>
      <c r="E502" s="3" t="str">
        <f t="shared" si="15"/>
        <v>Không</v>
      </c>
      <c r="F502" s="1" t="str">
        <f>IF(ISNUMBER(SEARCH(Table1[[#Headers],[17080]], C502)), "Có", "Không")</f>
        <v>Không</v>
      </c>
      <c r="G502" s="1" t="str">
        <f>IF(ISNUMBER(SEARCH(Table1[[#Headers],[16202]], C502)), "Có", "Không")</f>
        <v>Không</v>
      </c>
      <c r="H502" t="str">
        <f>IF(ISNUMBER(SEARCH(Table1[[#Headers],[17421]], C502)), "Có", "Không")</f>
        <v>Không</v>
      </c>
      <c r="I502" t="str">
        <f>IF(ISNUMBER(SEARCH(Table1[[#Headers],[16336]], C502)), "Có", "Không")</f>
        <v>Có</v>
      </c>
      <c r="J502" t="str">
        <f>IF(ISNUMBER(SEARCH(Table1[[#Headers],[17397]], C502)), "Có", "Không")</f>
        <v>Không</v>
      </c>
      <c r="K502" t="str">
        <f>IF(ISNUMBER(SEARCH(Table1[[#Headers],[17428]], C502)), "Có", "Không")</f>
        <v>Không</v>
      </c>
      <c r="L502" t="str">
        <f>IF(ISNUMBER(SEARCH(Table1[[#Headers],[16573]], C502)), "Có", "Không")</f>
        <v>Không</v>
      </c>
      <c r="M502" t="str">
        <f>IF(ISNUMBER(SEARCH(Table1[[#Headers],[17419]], C502)), "Có", "Không")</f>
        <v>Không</v>
      </c>
      <c r="N502" t="str">
        <f>IF(ISNUMBER(SEARCH(Table1[[#Headers],[17008]], C502)), "Có", "Không")</f>
        <v>Không</v>
      </c>
      <c r="O502" t="str">
        <f>IF(ISNUMBER(SEARCH(Table1[[#Headers],[17280]], C502)), "Có", "Không")</f>
        <v>Không</v>
      </c>
      <c r="P502" t="str">
        <f>IF(ISNUMBER(SEARCH(Table1[[#Headers],[17455]], C502)), "Có", "Không")</f>
        <v>Không</v>
      </c>
      <c r="Q502" t="str">
        <f>IF(ISNUMBER(SEARCH(Table1[[#Headers],[17416]], C502)), "Có", "Không")</f>
        <v>Không</v>
      </c>
      <c r="R502" t="str">
        <f>IF(ISNUMBER(SEARCH(Table1[[#Headers],[11840]], C502)), "Có", "Không")</f>
        <v>Không</v>
      </c>
      <c r="S502" t="str">
        <f>IF(ISNUMBER(SEARCH(Table1[[#Headers],[14369]], C502)), "Có", "Không")</f>
        <v>Không</v>
      </c>
      <c r="T502" t="str">
        <f>IF(ISNUMBER(SEARCH(Table1[[#Headers],[17432]], C502)), "Có", "Không")</f>
        <v>Không</v>
      </c>
      <c r="U502" s="10" t="str">
        <f>IF(ISNUMBER(SEARCH(Table1[[#Headers],[7516]], C502)), "Có", "Không")</f>
        <v>Có</v>
      </c>
    </row>
    <row r="503" spans="1:21" x14ac:dyDescent="0.3">
      <c r="A503" s="2" t="s">
        <v>493</v>
      </c>
      <c r="B503" s="1" t="s">
        <v>62</v>
      </c>
      <c r="C503" s="1" t="s">
        <v>523</v>
      </c>
      <c r="D503" s="1" t="str">
        <f t="shared" si="14"/>
        <v>Có</v>
      </c>
      <c r="E503" s="3" t="str">
        <f t="shared" si="15"/>
        <v>Không</v>
      </c>
      <c r="F503" s="1" t="str">
        <f>IF(ISNUMBER(SEARCH(Table1[[#Headers],[17080]], C503)), "Có", "Không")</f>
        <v>Có</v>
      </c>
      <c r="G503" s="1" t="str">
        <f>IF(ISNUMBER(SEARCH(Table1[[#Headers],[16202]], C503)), "Có", "Không")</f>
        <v>Có</v>
      </c>
      <c r="H503" t="str">
        <f>IF(ISNUMBER(SEARCH(Table1[[#Headers],[17421]], C503)), "Có", "Không")</f>
        <v>Có</v>
      </c>
      <c r="I503" t="str">
        <f>IF(ISNUMBER(SEARCH(Table1[[#Headers],[16336]], C503)), "Có", "Không")</f>
        <v>Có</v>
      </c>
      <c r="J503" t="str">
        <f>IF(ISNUMBER(SEARCH(Table1[[#Headers],[17397]], C503)), "Có", "Không")</f>
        <v>Không</v>
      </c>
      <c r="K503" t="str">
        <f>IF(ISNUMBER(SEARCH(Table1[[#Headers],[17428]], C503)), "Có", "Không")</f>
        <v>Không</v>
      </c>
      <c r="L503" t="str">
        <f>IF(ISNUMBER(SEARCH(Table1[[#Headers],[16573]], C503)), "Có", "Không")</f>
        <v>Có</v>
      </c>
      <c r="M503" t="str">
        <f>IF(ISNUMBER(SEARCH(Table1[[#Headers],[17419]], C503)), "Có", "Không")</f>
        <v>Có</v>
      </c>
      <c r="N503" t="str">
        <f>IF(ISNUMBER(SEARCH(Table1[[#Headers],[17008]], C503)), "Có", "Không")</f>
        <v>Có</v>
      </c>
      <c r="O503" t="str">
        <f>IF(ISNUMBER(SEARCH(Table1[[#Headers],[17280]], C503)), "Có", "Không")</f>
        <v>Có</v>
      </c>
      <c r="P503" t="str">
        <f>IF(ISNUMBER(SEARCH(Table1[[#Headers],[17455]], C503)), "Có", "Không")</f>
        <v>Không</v>
      </c>
      <c r="Q503" t="str">
        <f>IF(ISNUMBER(SEARCH(Table1[[#Headers],[17416]], C503)), "Có", "Không")</f>
        <v>Không</v>
      </c>
      <c r="R503" t="str">
        <f>IF(ISNUMBER(SEARCH(Table1[[#Headers],[11840]], C503)), "Có", "Không")</f>
        <v>Có</v>
      </c>
      <c r="S503" t="str">
        <f>IF(ISNUMBER(SEARCH(Table1[[#Headers],[14369]], C503)), "Có", "Không")</f>
        <v>Không</v>
      </c>
      <c r="T503" t="str">
        <f>IF(ISNUMBER(SEARCH(Table1[[#Headers],[17432]], C503)), "Có", "Không")</f>
        <v>Có</v>
      </c>
      <c r="U503" s="10" t="str">
        <f>IF(ISNUMBER(SEARCH(Table1[[#Headers],[7516]], C503)), "Có", "Không")</f>
        <v>Có</v>
      </c>
    </row>
    <row r="504" spans="1:21" x14ac:dyDescent="0.3">
      <c r="A504" s="2" t="s">
        <v>493</v>
      </c>
      <c r="B504" s="1" t="s">
        <v>64</v>
      </c>
      <c r="C504" s="1" t="s">
        <v>524</v>
      </c>
      <c r="D504" s="1" t="str">
        <f t="shared" si="14"/>
        <v>Có</v>
      </c>
      <c r="E504" s="3" t="str">
        <f t="shared" si="15"/>
        <v>Không</v>
      </c>
      <c r="F504" s="1" t="str">
        <f>IF(ISNUMBER(SEARCH(Table1[[#Headers],[17080]], C504)), "Có", "Không")</f>
        <v>Có</v>
      </c>
      <c r="G504" s="1" t="str">
        <f>IF(ISNUMBER(SEARCH(Table1[[#Headers],[16202]], C504)), "Có", "Không")</f>
        <v>Có</v>
      </c>
      <c r="H504" t="str">
        <f>IF(ISNUMBER(SEARCH(Table1[[#Headers],[17421]], C504)), "Có", "Không")</f>
        <v>Có</v>
      </c>
      <c r="I504" t="str">
        <f>IF(ISNUMBER(SEARCH(Table1[[#Headers],[16336]], C504)), "Có", "Không")</f>
        <v>Có</v>
      </c>
      <c r="J504" t="str">
        <f>IF(ISNUMBER(SEARCH(Table1[[#Headers],[17397]], C504)), "Có", "Không")</f>
        <v>Không</v>
      </c>
      <c r="K504" t="str">
        <f>IF(ISNUMBER(SEARCH(Table1[[#Headers],[17428]], C504)), "Có", "Không")</f>
        <v>Không</v>
      </c>
      <c r="L504" t="str">
        <f>IF(ISNUMBER(SEARCH(Table1[[#Headers],[16573]], C504)), "Có", "Không")</f>
        <v>Có</v>
      </c>
      <c r="M504" t="str">
        <f>IF(ISNUMBER(SEARCH(Table1[[#Headers],[17419]], C504)), "Có", "Không")</f>
        <v>Có</v>
      </c>
      <c r="N504" t="str">
        <f>IF(ISNUMBER(SEARCH(Table1[[#Headers],[17008]], C504)), "Có", "Không")</f>
        <v>Có</v>
      </c>
      <c r="O504" t="str">
        <f>IF(ISNUMBER(SEARCH(Table1[[#Headers],[17280]], C504)), "Có", "Không")</f>
        <v>Có</v>
      </c>
      <c r="P504" t="str">
        <f>IF(ISNUMBER(SEARCH(Table1[[#Headers],[17455]], C504)), "Có", "Không")</f>
        <v>Không</v>
      </c>
      <c r="Q504" t="str">
        <f>IF(ISNUMBER(SEARCH(Table1[[#Headers],[17416]], C504)), "Có", "Không")</f>
        <v>Không</v>
      </c>
      <c r="R504" t="str">
        <f>IF(ISNUMBER(SEARCH(Table1[[#Headers],[11840]], C504)), "Có", "Không")</f>
        <v>Có</v>
      </c>
      <c r="S504" t="str">
        <f>IF(ISNUMBER(SEARCH(Table1[[#Headers],[14369]], C504)), "Có", "Không")</f>
        <v>Không</v>
      </c>
      <c r="T504" t="str">
        <f>IF(ISNUMBER(SEARCH(Table1[[#Headers],[17432]], C504)), "Có", "Không")</f>
        <v>Có</v>
      </c>
      <c r="U504" s="10" t="str">
        <f>IF(ISNUMBER(SEARCH(Table1[[#Headers],[7516]], C504)), "Có", "Không")</f>
        <v>Có</v>
      </c>
    </row>
    <row r="505" spans="1:21" x14ac:dyDescent="0.3">
      <c r="A505" s="2" t="s">
        <v>493</v>
      </c>
      <c r="B505" s="1" t="s">
        <v>66</v>
      </c>
      <c r="C505" s="1" t="s">
        <v>525</v>
      </c>
      <c r="D505" s="1" t="str">
        <f t="shared" si="14"/>
        <v>Không</v>
      </c>
      <c r="E505" s="3" t="str">
        <f t="shared" si="15"/>
        <v>Không</v>
      </c>
      <c r="F505" s="1" t="str">
        <f>IF(ISNUMBER(SEARCH(Table1[[#Headers],[17080]], C505)), "Có", "Không")</f>
        <v>Không</v>
      </c>
      <c r="G505" s="1" t="str">
        <f>IF(ISNUMBER(SEARCH(Table1[[#Headers],[16202]], C505)), "Có", "Không")</f>
        <v>Có</v>
      </c>
      <c r="H505" t="str">
        <f>IF(ISNUMBER(SEARCH(Table1[[#Headers],[17421]], C505)), "Có", "Không")</f>
        <v>Không</v>
      </c>
      <c r="I505" t="str">
        <f>IF(ISNUMBER(SEARCH(Table1[[#Headers],[16336]], C505)), "Có", "Không")</f>
        <v>Không</v>
      </c>
      <c r="J505" t="str">
        <f>IF(ISNUMBER(SEARCH(Table1[[#Headers],[17397]], C505)), "Có", "Không")</f>
        <v>Không</v>
      </c>
      <c r="K505" t="str">
        <f>IF(ISNUMBER(SEARCH(Table1[[#Headers],[17428]], C505)), "Có", "Không")</f>
        <v>Không</v>
      </c>
      <c r="L505" t="str">
        <f>IF(ISNUMBER(SEARCH(Table1[[#Headers],[16573]], C505)), "Có", "Không")</f>
        <v>Không</v>
      </c>
      <c r="M505" t="str">
        <f>IF(ISNUMBER(SEARCH(Table1[[#Headers],[17419]], C505)), "Có", "Không")</f>
        <v>Không</v>
      </c>
      <c r="N505" t="str">
        <f>IF(ISNUMBER(SEARCH(Table1[[#Headers],[17008]], C505)), "Có", "Không")</f>
        <v>Có</v>
      </c>
      <c r="O505" t="str">
        <f>IF(ISNUMBER(SEARCH(Table1[[#Headers],[17280]], C505)), "Có", "Không")</f>
        <v>Có</v>
      </c>
      <c r="P505" t="str">
        <f>IF(ISNUMBER(SEARCH(Table1[[#Headers],[17455]], C505)), "Có", "Không")</f>
        <v>Không</v>
      </c>
      <c r="Q505" t="str">
        <f>IF(ISNUMBER(SEARCH(Table1[[#Headers],[17416]], C505)), "Có", "Không")</f>
        <v>Không</v>
      </c>
      <c r="R505" t="str">
        <f>IF(ISNUMBER(SEARCH(Table1[[#Headers],[11840]], C505)), "Có", "Không")</f>
        <v>Không</v>
      </c>
      <c r="S505" t="str">
        <f>IF(ISNUMBER(SEARCH(Table1[[#Headers],[14369]], C505)), "Có", "Không")</f>
        <v>Không</v>
      </c>
      <c r="T505" t="str">
        <f>IF(ISNUMBER(SEARCH(Table1[[#Headers],[17432]], C505)), "Có", "Không")</f>
        <v>Không</v>
      </c>
      <c r="U505" s="10" t="str">
        <f>IF(ISNUMBER(SEARCH(Table1[[#Headers],[7516]], C505)), "Có", "Không")</f>
        <v>Có</v>
      </c>
    </row>
    <row r="506" spans="1:21" x14ac:dyDescent="0.3">
      <c r="A506" s="2" t="s">
        <v>493</v>
      </c>
      <c r="B506" s="1" t="s">
        <v>68</v>
      </c>
      <c r="C506" s="1" t="s">
        <v>526</v>
      </c>
      <c r="D506" s="1" t="str">
        <f t="shared" si="14"/>
        <v>Không</v>
      </c>
      <c r="E506" s="3" t="str">
        <f t="shared" si="15"/>
        <v>Không</v>
      </c>
      <c r="F506" s="1" t="str">
        <f>IF(ISNUMBER(SEARCH(Table1[[#Headers],[17080]], C506)), "Có", "Không")</f>
        <v>Không</v>
      </c>
      <c r="G506" s="1" t="str">
        <f>IF(ISNUMBER(SEARCH(Table1[[#Headers],[16202]], C506)), "Có", "Không")</f>
        <v>Có</v>
      </c>
      <c r="H506" t="str">
        <f>IF(ISNUMBER(SEARCH(Table1[[#Headers],[17421]], C506)), "Có", "Không")</f>
        <v>Không</v>
      </c>
      <c r="I506" t="str">
        <f>IF(ISNUMBER(SEARCH(Table1[[#Headers],[16336]], C506)), "Có", "Không")</f>
        <v>Không</v>
      </c>
      <c r="J506" t="str">
        <f>IF(ISNUMBER(SEARCH(Table1[[#Headers],[17397]], C506)), "Có", "Không")</f>
        <v>Không</v>
      </c>
      <c r="K506" t="str">
        <f>IF(ISNUMBER(SEARCH(Table1[[#Headers],[17428]], C506)), "Có", "Không")</f>
        <v>Không</v>
      </c>
      <c r="L506" t="str">
        <f>IF(ISNUMBER(SEARCH(Table1[[#Headers],[16573]], C506)), "Có", "Không")</f>
        <v>Không</v>
      </c>
      <c r="M506" t="str">
        <f>IF(ISNUMBER(SEARCH(Table1[[#Headers],[17419]], C506)), "Có", "Không")</f>
        <v>Không</v>
      </c>
      <c r="N506" t="str">
        <f>IF(ISNUMBER(SEARCH(Table1[[#Headers],[17008]], C506)), "Có", "Không")</f>
        <v>Có</v>
      </c>
      <c r="O506" t="str">
        <f>IF(ISNUMBER(SEARCH(Table1[[#Headers],[17280]], C506)), "Có", "Không")</f>
        <v>Có</v>
      </c>
      <c r="P506" t="str">
        <f>IF(ISNUMBER(SEARCH(Table1[[#Headers],[17455]], C506)), "Có", "Không")</f>
        <v>Không</v>
      </c>
      <c r="Q506" t="str">
        <f>IF(ISNUMBER(SEARCH(Table1[[#Headers],[17416]], C506)), "Có", "Không")</f>
        <v>Không</v>
      </c>
      <c r="R506" t="str">
        <f>IF(ISNUMBER(SEARCH(Table1[[#Headers],[11840]], C506)), "Có", "Không")</f>
        <v>Không</v>
      </c>
      <c r="S506" t="str">
        <f>IF(ISNUMBER(SEARCH(Table1[[#Headers],[14369]], C506)), "Có", "Không")</f>
        <v>Không</v>
      </c>
      <c r="T506" t="str">
        <f>IF(ISNUMBER(SEARCH(Table1[[#Headers],[17432]], C506)), "Có", "Không")</f>
        <v>Không</v>
      </c>
      <c r="U506" s="10" t="str">
        <f>IF(ISNUMBER(SEARCH(Table1[[#Headers],[7516]], C506)), "Có", "Không")</f>
        <v>Có</v>
      </c>
    </row>
    <row r="507" spans="1:21" x14ac:dyDescent="0.3">
      <c r="A507" s="2" t="s">
        <v>493</v>
      </c>
      <c r="B507" s="1" t="s">
        <v>70</v>
      </c>
      <c r="C507" s="1" t="s">
        <v>527</v>
      </c>
      <c r="D507" s="1" t="str">
        <f t="shared" si="14"/>
        <v>Không</v>
      </c>
      <c r="E507" s="3" t="str">
        <f t="shared" si="15"/>
        <v>Không</v>
      </c>
      <c r="F507" s="1" t="str">
        <f>IF(ISNUMBER(SEARCH(Table1[[#Headers],[17080]], C507)), "Có", "Không")</f>
        <v>Không</v>
      </c>
      <c r="G507" s="1" t="str">
        <f>IF(ISNUMBER(SEARCH(Table1[[#Headers],[16202]], C507)), "Có", "Không")</f>
        <v>Có</v>
      </c>
      <c r="H507" t="str">
        <f>IF(ISNUMBER(SEARCH(Table1[[#Headers],[17421]], C507)), "Có", "Không")</f>
        <v>Không</v>
      </c>
      <c r="I507" t="str">
        <f>IF(ISNUMBER(SEARCH(Table1[[#Headers],[16336]], C507)), "Có", "Không")</f>
        <v>Có</v>
      </c>
      <c r="J507" t="str">
        <f>IF(ISNUMBER(SEARCH(Table1[[#Headers],[17397]], C507)), "Có", "Không")</f>
        <v>Không</v>
      </c>
      <c r="K507" t="str">
        <f>IF(ISNUMBER(SEARCH(Table1[[#Headers],[17428]], C507)), "Có", "Không")</f>
        <v>Không</v>
      </c>
      <c r="L507" t="str">
        <f>IF(ISNUMBER(SEARCH(Table1[[#Headers],[16573]], C507)), "Có", "Không")</f>
        <v>Không</v>
      </c>
      <c r="M507" t="str">
        <f>IF(ISNUMBER(SEARCH(Table1[[#Headers],[17419]], C507)), "Có", "Không")</f>
        <v>Không</v>
      </c>
      <c r="N507" t="str">
        <f>IF(ISNUMBER(SEARCH(Table1[[#Headers],[17008]], C507)), "Có", "Không")</f>
        <v>Có</v>
      </c>
      <c r="O507" t="str">
        <f>IF(ISNUMBER(SEARCH(Table1[[#Headers],[17280]], C507)), "Có", "Không")</f>
        <v>Có</v>
      </c>
      <c r="P507" t="str">
        <f>IF(ISNUMBER(SEARCH(Table1[[#Headers],[17455]], C507)), "Có", "Không")</f>
        <v>Không</v>
      </c>
      <c r="Q507" t="str">
        <f>IF(ISNUMBER(SEARCH(Table1[[#Headers],[17416]], C507)), "Có", "Không")</f>
        <v>Không</v>
      </c>
      <c r="R507" t="str">
        <f>IF(ISNUMBER(SEARCH(Table1[[#Headers],[11840]], C507)), "Có", "Không")</f>
        <v>Không</v>
      </c>
      <c r="S507" t="str">
        <f>IF(ISNUMBER(SEARCH(Table1[[#Headers],[14369]], C507)), "Có", "Không")</f>
        <v>Không</v>
      </c>
      <c r="T507" t="str">
        <f>IF(ISNUMBER(SEARCH(Table1[[#Headers],[17432]], C507)), "Có", "Không")</f>
        <v>Không</v>
      </c>
      <c r="U507" s="10" t="str">
        <f>IF(ISNUMBER(SEARCH(Table1[[#Headers],[7516]], C507)), "Có", "Không")</f>
        <v>Có</v>
      </c>
    </row>
    <row r="508" spans="1:21" x14ac:dyDescent="0.3">
      <c r="A508" s="2" t="s">
        <v>493</v>
      </c>
      <c r="B508" s="1" t="s">
        <v>72</v>
      </c>
      <c r="C508" s="1" t="s">
        <v>528</v>
      </c>
      <c r="D508" s="1" t="str">
        <f t="shared" si="14"/>
        <v>Không</v>
      </c>
      <c r="E508" s="3" t="str">
        <f t="shared" si="15"/>
        <v>Không</v>
      </c>
      <c r="F508" s="1" t="str">
        <f>IF(ISNUMBER(SEARCH(Table1[[#Headers],[17080]], C508)), "Có", "Không")</f>
        <v>Không</v>
      </c>
      <c r="G508" s="1" t="str">
        <f>IF(ISNUMBER(SEARCH(Table1[[#Headers],[16202]], C508)), "Có", "Không")</f>
        <v>Có</v>
      </c>
      <c r="H508" t="str">
        <f>IF(ISNUMBER(SEARCH(Table1[[#Headers],[17421]], C508)), "Có", "Không")</f>
        <v>Có</v>
      </c>
      <c r="I508" t="str">
        <f>IF(ISNUMBER(SEARCH(Table1[[#Headers],[16336]], C508)), "Có", "Không")</f>
        <v>Có</v>
      </c>
      <c r="J508" t="str">
        <f>IF(ISNUMBER(SEARCH(Table1[[#Headers],[17397]], C508)), "Có", "Không")</f>
        <v>Không</v>
      </c>
      <c r="K508" t="str">
        <f>IF(ISNUMBER(SEARCH(Table1[[#Headers],[17428]], C508)), "Có", "Không")</f>
        <v>Không</v>
      </c>
      <c r="L508" t="str">
        <f>IF(ISNUMBER(SEARCH(Table1[[#Headers],[16573]], C508)), "Có", "Không")</f>
        <v>Có</v>
      </c>
      <c r="M508" t="str">
        <f>IF(ISNUMBER(SEARCH(Table1[[#Headers],[17419]], C508)), "Có", "Không")</f>
        <v>Không</v>
      </c>
      <c r="N508" t="str">
        <f>IF(ISNUMBER(SEARCH(Table1[[#Headers],[17008]], C508)), "Có", "Không")</f>
        <v>Không</v>
      </c>
      <c r="O508" t="str">
        <f>IF(ISNUMBER(SEARCH(Table1[[#Headers],[17280]], C508)), "Có", "Không")</f>
        <v>Có</v>
      </c>
      <c r="P508" t="str">
        <f>IF(ISNUMBER(SEARCH(Table1[[#Headers],[17455]], C508)), "Có", "Không")</f>
        <v>Không</v>
      </c>
      <c r="Q508" t="str">
        <f>IF(ISNUMBER(SEARCH(Table1[[#Headers],[17416]], C508)), "Có", "Không")</f>
        <v>Không</v>
      </c>
      <c r="R508" t="str">
        <f>IF(ISNUMBER(SEARCH(Table1[[#Headers],[11840]], C508)), "Có", "Không")</f>
        <v>Không</v>
      </c>
      <c r="S508" t="str">
        <f>IF(ISNUMBER(SEARCH(Table1[[#Headers],[14369]], C508)), "Có", "Không")</f>
        <v>Không</v>
      </c>
      <c r="T508" t="str">
        <f>IF(ISNUMBER(SEARCH(Table1[[#Headers],[17432]], C508)), "Có", "Không")</f>
        <v>Không</v>
      </c>
      <c r="U508" s="10" t="str">
        <f>IF(ISNUMBER(SEARCH(Table1[[#Headers],[7516]], C508)), "Có", "Không")</f>
        <v>Không</v>
      </c>
    </row>
    <row r="509" spans="1:21" x14ac:dyDescent="0.3">
      <c r="A509" s="2" t="s">
        <v>493</v>
      </c>
      <c r="B509" s="1" t="s">
        <v>74</v>
      </c>
      <c r="C509" s="1" t="s">
        <v>529</v>
      </c>
      <c r="D509" s="1" t="str">
        <f t="shared" si="14"/>
        <v>Không</v>
      </c>
      <c r="E509" s="3" t="str">
        <f t="shared" si="15"/>
        <v>Không</v>
      </c>
      <c r="F509" s="1" t="str">
        <f>IF(ISNUMBER(SEARCH(Table1[[#Headers],[17080]], C509)), "Có", "Không")</f>
        <v>Không</v>
      </c>
      <c r="G509" s="1" t="str">
        <f>IF(ISNUMBER(SEARCH(Table1[[#Headers],[16202]], C509)), "Có", "Không")</f>
        <v>Không</v>
      </c>
      <c r="H509" t="str">
        <f>IF(ISNUMBER(SEARCH(Table1[[#Headers],[17421]], C509)), "Có", "Không")</f>
        <v>Không</v>
      </c>
      <c r="I509" t="str">
        <f>IF(ISNUMBER(SEARCH(Table1[[#Headers],[16336]], C509)), "Có", "Không")</f>
        <v>Không</v>
      </c>
      <c r="J509" t="str">
        <f>IF(ISNUMBER(SEARCH(Table1[[#Headers],[17397]], C509)), "Có", "Không")</f>
        <v>Không</v>
      </c>
      <c r="K509" t="str">
        <f>IF(ISNUMBER(SEARCH(Table1[[#Headers],[17428]], C509)), "Có", "Không")</f>
        <v>Không</v>
      </c>
      <c r="L509" t="str">
        <f>IF(ISNUMBER(SEARCH(Table1[[#Headers],[16573]], C509)), "Có", "Không")</f>
        <v>Có</v>
      </c>
      <c r="M509" t="str">
        <f>IF(ISNUMBER(SEARCH(Table1[[#Headers],[17419]], C509)), "Có", "Không")</f>
        <v>Không</v>
      </c>
      <c r="N509" t="str">
        <f>IF(ISNUMBER(SEARCH(Table1[[#Headers],[17008]], C509)), "Có", "Không")</f>
        <v>Không</v>
      </c>
      <c r="O509" t="str">
        <f>IF(ISNUMBER(SEARCH(Table1[[#Headers],[17280]], C509)), "Có", "Không")</f>
        <v>Không</v>
      </c>
      <c r="P509" t="str">
        <f>IF(ISNUMBER(SEARCH(Table1[[#Headers],[17455]], C509)), "Có", "Không")</f>
        <v>Không</v>
      </c>
      <c r="Q509" t="str">
        <f>IF(ISNUMBER(SEARCH(Table1[[#Headers],[17416]], C509)), "Có", "Không")</f>
        <v>Không</v>
      </c>
      <c r="R509" t="str">
        <f>IF(ISNUMBER(SEARCH(Table1[[#Headers],[11840]], C509)), "Có", "Không")</f>
        <v>Không</v>
      </c>
      <c r="S509" t="str">
        <f>IF(ISNUMBER(SEARCH(Table1[[#Headers],[14369]], C509)), "Có", "Không")</f>
        <v>Không</v>
      </c>
      <c r="T509" t="str">
        <f>IF(ISNUMBER(SEARCH(Table1[[#Headers],[17432]], C509)), "Có", "Không")</f>
        <v>Không</v>
      </c>
      <c r="U509" s="10" t="str">
        <f>IF(ISNUMBER(SEARCH(Table1[[#Headers],[7516]], C509)), "Có", "Không")</f>
        <v>Không</v>
      </c>
    </row>
    <row r="510" spans="1:21" x14ac:dyDescent="0.3">
      <c r="A510" s="2" t="s">
        <v>493</v>
      </c>
      <c r="B510" s="1" t="s">
        <v>76</v>
      </c>
      <c r="C510" s="1" t="s">
        <v>530</v>
      </c>
      <c r="D510" s="1" t="str">
        <f t="shared" si="14"/>
        <v>Không</v>
      </c>
      <c r="E510" s="3" t="str">
        <f t="shared" si="15"/>
        <v>Không</v>
      </c>
      <c r="F510" s="1" t="str">
        <f>IF(ISNUMBER(SEARCH(Table1[[#Headers],[17080]], C510)), "Có", "Không")</f>
        <v>Không</v>
      </c>
      <c r="G510" s="1" t="str">
        <f>IF(ISNUMBER(SEARCH(Table1[[#Headers],[16202]], C510)), "Có", "Không")</f>
        <v>Không</v>
      </c>
      <c r="H510" t="str">
        <f>IF(ISNUMBER(SEARCH(Table1[[#Headers],[17421]], C510)), "Có", "Không")</f>
        <v>Không</v>
      </c>
      <c r="I510" t="str">
        <f>IF(ISNUMBER(SEARCH(Table1[[#Headers],[16336]], C510)), "Có", "Không")</f>
        <v>Không</v>
      </c>
      <c r="J510" t="str">
        <f>IF(ISNUMBER(SEARCH(Table1[[#Headers],[17397]], C510)), "Có", "Không")</f>
        <v>Không</v>
      </c>
      <c r="K510" t="str">
        <f>IF(ISNUMBER(SEARCH(Table1[[#Headers],[17428]], C510)), "Có", "Không")</f>
        <v>Không</v>
      </c>
      <c r="L510" t="str">
        <f>IF(ISNUMBER(SEARCH(Table1[[#Headers],[16573]], C510)), "Có", "Không")</f>
        <v>Không</v>
      </c>
      <c r="M510" t="str">
        <f>IF(ISNUMBER(SEARCH(Table1[[#Headers],[17419]], C510)), "Có", "Không")</f>
        <v>Không</v>
      </c>
      <c r="N510" t="str">
        <f>IF(ISNUMBER(SEARCH(Table1[[#Headers],[17008]], C510)), "Có", "Không")</f>
        <v>Không</v>
      </c>
      <c r="O510" t="str">
        <f>IF(ISNUMBER(SEARCH(Table1[[#Headers],[17280]], C510)), "Có", "Không")</f>
        <v>Không</v>
      </c>
      <c r="P510" t="str">
        <f>IF(ISNUMBER(SEARCH(Table1[[#Headers],[17455]], C510)), "Có", "Không")</f>
        <v>Không</v>
      </c>
      <c r="Q510" t="str">
        <f>IF(ISNUMBER(SEARCH(Table1[[#Headers],[17416]], C510)), "Có", "Không")</f>
        <v>Không</v>
      </c>
      <c r="R510" t="str">
        <f>IF(ISNUMBER(SEARCH(Table1[[#Headers],[11840]], C510)), "Có", "Không")</f>
        <v>Không</v>
      </c>
      <c r="S510" t="str">
        <f>IF(ISNUMBER(SEARCH(Table1[[#Headers],[14369]], C510)), "Có", "Không")</f>
        <v>Không</v>
      </c>
      <c r="T510" t="str">
        <f>IF(ISNUMBER(SEARCH(Table1[[#Headers],[17432]], C510)), "Có", "Không")</f>
        <v>Không</v>
      </c>
      <c r="U510" s="10" t="str">
        <f>IF(ISNUMBER(SEARCH(Table1[[#Headers],[7516]], C510)), "Có", "Không")</f>
        <v>Có</v>
      </c>
    </row>
    <row r="511" spans="1:21" x14ac:dyDescent="0.3">
      <c r="A511" s="2" t="s">
        <v>493</v>
      </c>
      <c r="B511" s="1" t="s">
        <v>78</v>
      </c>
      <c r="C511" s="1" t="s">
        <v>531</v>
      </c>
      <c r="D511" s="1" t="str">
        <f t="shared" si="14"/>
        <v>Có</v>
      </c>
      <c r="E511" s="3" t="str">
        <f t="shared" si="15"/>
        <v>Không</v>
      </c>
      <c r="F511" s="1" t="str">
        <f>IF(ISNUMBER(SEARCH(Table1[[#Headers],[17080]], C511)), "Có", "Không")</f>
        <v>Có</v>
      </c>
      <c r="G511" s="1" t="str">
        <f>IF(ISNUMBER(SEARCH(Table1[[#Headers],[16202]], C511)), "Có", "Không")</f>
        <v>Không</v>
      </c>
      <c r="H511" t="str">
        <f>IF(ISNUMBER(SEARCH(Table1[[#Headers],[17421]], C511)), "Có", "Không")</f>
        <v>Có</v>
      </c>
      <c r="I511" t="str">
        <f>IF(ISNUMBER(SEARCH(Table1[[#Headers],[16336]], C511)), "Có", "Không")</f>
        <v>Có</v>
      </c>
      <c r="J511" t="str">
        <f>IF(ISNUMBER(SEARCH(Table1[[#Headers],[17397]], C511)), "Có", "Không")</f>
        <v>Có</v>
      </c>
      <c r="K511" t="str">
        <f>IF(ISNUMBER(SEARCH(Table1[[#Headers],[17428]], C511)), "Có", "Không")</f>
        <v>Không</v>
      </c>
      <c r="L511" t="str">
        <f>IF(ISNUMBER(SEARCH(Table1[[#Headers],[16573]], C511)), "Có", "Không")</f>
        <v>Có</v>
      </c>
      <c r="M511" t="str">
        <f>IF(ISNUMBER(SEARCH(Table1[[#Headers],[17419]], C511)), "Có", "Không")</f>
        <v>Không</v>
      </c>
      <c r="N511" t="str">
        <f>IF(ISNUMBER(SEARCH(Table1[[#Headers],[17008]], C511)), "Có", "Không")</f>
        <v>Có</v>
      </c>
      <c r="O511" t="str">
        <f>IF(ISNUMBER(SEARCH(Table1[[#Headers],[17280]], C511)), "Có", "Không")</f>
        <v>Có</v>
      </c>
      <c r="P511" t="str">
        <f>IF(ISNUMBER(SEARCH(Table1[[#Headers],[17455]], C511)), "Có", "Không")</f>
        <v>Không</v>
      </c>
      <c r="Q511" t="str">
        <f>IF(ISNUMBER(SEARCH(Table1[[#Headers],[17416]], C511)), "Có", "Không")</f>
        <v>Không</v>
      </c>
      <c r="R511" t="str">
        <f>IF(ISNUMBER(SEARCH(Table1[[#Headers],[11840]], C511)), "Có", "Không")</f>
        <v>Không</v>
      </c>
      <c r="S511" t="str">
        <f>IF(ISNUMBER(SEARCH(Table1[[#Headers],[14369]], C511)), "Có", "Không")</f>
        <v>Không</v>
      </c>
      <c r="T511" t="str">
        <f>IF(ISNUMBER(SEARCH(Table1[[#Headers],[17432]], C511)), "Có", "Không")</f>
        <v>Có</v>
      </c>
      <c r="U511" s="10" t="str">
        <f>IF(ISNUMBER(SEARCH(Table1[[#Headers],[7516]], C511)), "Có", "Không")</f>
        <v>Không</v>
      </c>
    </row>
    <row r="512" spans="1:21" x14ac:dyDescent="0.3">
      <c r="A512" s="2" t="s">
        <v>493</v>
      </c>
      <c r="B512" s="1" t="s">
        <v>80</v>
      </c>
      <c r="C512" s="1" t="s">
        <v>532</v>
      </c>
      <c r="D512" s="1" t="str">
        <f t="shared" si="14"/>
        <v>Có</v>
      </c>
      <c r="E512" s="3" t="str">
        <f t="shared" si="15"/>
        <v>Không</v>
      </c>
      <c r="F512" s="1" t="str">
        <f>IF(ISNUMBER(SEARCH(Table1[[#Headers],[17080]], C512)), "Có", "Không")</f>
        <v>Có</v>
      </c>
      <c r="G512" s="1" t="str">
        <f>IF(ISNUMBER(SEARCH(Table1[[#Headers],[16202]], C512)), "Có", "Không")</f>
        <v>Có</v>
      </c>
      <c r="H512" t="str">
        <f>IF(ISNUMBER(SEARCH(Table1[[#Headers],[17421]], C512)), "Có", "Không")</f>
        <v>Có</v>
      </c>
      <c r="I512" t="str">
        <f>IF(ISNUMBER(SEARCH(Table1[[#Headers],[16336]], C512)), "Có", "Không")</f>
        <v>Có</v>
      </c>
      <c r="J512" t="str">
        <f>IF(ISNUMBER(SEARCH(Table1[[#Headers],[17397]], C512)), "Có", "Không")</f>
        <v>Không</v>
      </c>
      <c r="K512" t="str">
        <f>IF(ISNUMBER(SEARCH(Table1[[#Headers],[17428]], C512)), "Có", "Không")</f>
        <v>Không</v>
      </c>
      <c r="L512" t="str">
        <f>IF(ISNUMBER(SEARCH(Table1[[#Headers],[16573]], C512)), "Có", "Không")</f>
        <v>Có</v>
      </c>
      <c r="M512" t="str">
        <f>IF(ISNUMBER(SEARCH(Table1[[#Headers],[17419]], C512)), "Có", "Không")</f>
        <v>Có</v>
      </c>
      <c r="N512" t="str">
        <f>IF(ISNUMBER(SEARCH(Table1[[#Headers],[17008]], C512)), "Có", "Không")</f>
        <v>Có</v>
      </c>
      <c r="O512" t="str">
        <f>IF(ISNUMBER(SEARCH(Table1[[#Headers],[17280]], C512)), "Có", "Không")</f>
        <v>Có</v>
      </c>
      <c r="P512" t="str">
        <f>IF(ISNUMBER(SEARCH(Table1[[#Headers],[17455]], C512)), "Có", "Không")</f>
        <v>Không</v>
      </c>
      <c r="Q512" t="str">
        <f>IF(ISNUMBER(SEARCH(Table1[[#Headers],[17416]], C512)), "Có", "Không")</f>
        <v>Không</v>
      </c>
      <c r="R512" t="str">
        <f>IF(ISNUMBER(SEARCH(Table1[[#Headers],[11840]], C512)), "Có", "Không")</f>
        <v>Có</v>
      </c>
      <c r="S512" t="str">
        <f>IF(ISNUMBER(SEARCH(Table1[[#Headers],[14369]], C512)), "Có", "Không")</f>
        <v>Không</v>
      </c>
      <c r="T512" t="str">
        <f>IF(ISNUMBER(SEARCH(Table1[[#Headers],[17432]], C512)), "Có", "Không")</f>
        <v>Có</v>
      </c>
      <c r="U512" s="10" t="str">
        <f>IF(ISNUMBER(SEARCH(Table1[[#Headers],[7516]], C512)), "Có", "Không")</f>
        <v>Có</v>
      </c>
    </row>
    <row r="513" spans="1:21" x14ac:dyDescent="0.3">
      <c r="A513" s="2" t="s">
        <v>493</v>
      </c>
      <c r="B513" s="1" t="s">
        <v>82</v>
      </c>
      <c r="C513" s="1" t="s">
        <v>533</v>
      </c>
      <c r="D513" s="1" t="str">
        <f t="shared" si="14"/>
        <v>Không</v>
      </c>
      <c r="E513" s="3" t="str">
        <f t="shared" si="15"/>
        <v>Có</v>
      </c>
      <c r="F513" s="1" t="str">
        <f>IF(ISNUMBER(SEARCH(Table1[[#Headers],[17080]], C513)), "Có", "Không")</f>
        <v>Có</v>
      </c>
      <c r="G513" s="1" t="str">
        <f>IF(ISNUMBER(SEARCH(Table1[[#Headers],[16202]], C513)), "Có", "Không")</f>
        <v>Không</v>
      </c>
      <c r="H513" t="str">
        <f>IF(ISNUMBER(SEARCH(Table1[[#Headers],[17421]], C513)), "Có", "Không")</f>
        <v>Có</v>
      </c>
      <c r="I513" t="str">
        <f>IF(ISNUMBER(SEARCH(Table1[[#Headers],[16336]], C513)), "Có", "Không")</f>
        <v>Có</v>
      </c>
      <c r="J513" t="str">
        <f>IF(ISNUMBER(SEARCH(Table1[[#Headers],[17397]], C513)), "Có", "Không")</f>
        <v>Không</v>
      </c>
      <c r="K513" t="str">
        <f>IF(ISNUMBER(SEARCH(Table1[[#Headers],[17428]], C513)), "Có", "Không")</f>
        <v>Không</v>
      </c>
      <c r="L513" t="str">
        <f>IF(ISNUMBER(SEARCH(Table1[[#Headers],[16573]], C513)), "Có", "Không")</f>
        <v>Không</v>
      </c>
      <c r="M513" t="str">
        <f>IF(ISNUMBER(SEARCH(Table1[[#Headers],[17419]], C513)), "Có", "Không")</f>
        <v>Không</v>
      </c>
      <c r="N513" t="str">
        <f>IF(ISNUMBER(SEARCH(Table1[[#Headers],[17008]], C513)), "Có", "Không")</f>
        <v>Có</v>
      </c>
      <c r="O513" t="str">
        <f>IF(ISNUMBER(SEARCH(Table1[[#Headers],[17280]], C513)), "Có", "Không")</f>
        <v>Không</v>
      </c>
      <c r="P513" t="str">
        <f>IF(ISNUMBER(SEARCH(Table1[[#Headers],[17455]], C513)), "Có", "Không")</f>
        <v>Không</v>
      </c>
      <c r="Q513" t="str">
        <f>IF(ISNUMBER(SEARCH(Table1[[#Headers],[17416]], C513)), "Có", "Không")</f>
        <v>Không</v>
      </c>
      <c r="R513" t="str">
        <f>IF(ISNUMBER(SEARCH(Table1[[#Headers],[11840]], C513)), "Có", "Không")</f>
        <v>Không</v>
      </c>
      <c r="S513" t="str">
        <f>IF(ISNUMBER(SEARCH(Table1[[#Headers],[14369]], C513)), "Có", "Không")</f>
        <v>Không</v>
      </c>
      <c r="T513" t="str">
        <f>IF(ISNUMBER(SEARCH(Table1[[#Headers],[17432]], C513)), "Có", "Không")</f>
        <v>Không</v>
      </c>
      <c r="U513" s="10" t="str">
        <f>IF(ISNUMBER(SEARCH(Table1[[#Headers],[7516]], C513)), "Có", "Không")</f>
        <v>Không</v>
      </c>
    </row>
    <row r="514" spans="1:21" x14ac:dyDescent="0.3">
      <c r="A514" s="2" t="s">
        <v>493</v>
      </c>
      <c r="B514" s="1" t="s">
        <v>84</v>
      </c>
      <c r="C514" s="1" t="s">
        <v>534</v>
      </c>
      <c r="D514" s="1" t="str">
        <f t="shared" si="14"/>
        <v>Không</v>
      </c>
      <c r="E514" s="3" t="str">
        <f t="shared" si="15"/>
        <v>Có</v>
      </c>
      <c r="F514" s="1" t="str">
        <f>IF(ISNUMBER(SEARCH(Table1[[#Headers],[17080]], C514)), "Có", "Không")</f>
        <v>Không</v>
      </c>
      <c r="G514" s="1" t="str">
        <f>IF(ISNUMBER(SEARCH(Table1[[#Headers],[16202]], C514)), "Có", "Không")</f>
        <v>Không</v>
      </c>
      <c r="H514" t="str">
        <f>IF(ISNUMBER(SEARCH(Table1[[#Headers],[17421]], C514)), "Có", "Không")</f>
        <v>Có</v>
      </c>
      <c r="I514" t="str">
        <f>IF(ISNUMBER(SEARCH(Table1[[#Headers],[16336]], C514)), "Có", "Không")</f>
        <v>Không</v>
      </c>
      <c r="J514" t="str">
        <f>IF(ISNUMBER(SEARCH(Table1[[#Headers],[17397]], C514)), "Có", "Không")</f>
        <v>Không</v>
      </c>
      <c r="K514" t="str">
        <f>IF(ISNUMBER(SEARCH(Table1[[#Headers],[17428]], C514)), "Có", "Không")</f>
        <v>Không</v>
      </c>
      <c r="L514" t="str">
        <f>IF(ISNUMBER(SEARCH(Table1[[#Headers],[16573]], C514)), "Có", "Không")</f>
        <v>Không</v>
      </c>
      <c r="M514" t="str">
        <f>IF(ISNUMBER(SEARCH(Table1[[#Headers],[17419]], C514)), "Có", "Không")</f>
        <v>Không</v>
      </c>
      <c r="N514" t="str">
        <f>IF(ISNUMBER(SEARCH(Table1[[#Headers],[17008]], C514)), "Có", "Không")</f>
        <v>Có</v>
      </c>
      <c r="O514" t="str">
        <f>IF(ISNUMBER(SEARCH(Table1[[#Headers],[17280]], C514)), "Có", "Không")</f>
        <v>Không</v>
      </c>
      <c r="P514" t="str">
        <f>IF(ISNUMBER(SEARCH(Table1[[#Headers],[17455]], C514)), "Có", "Không")</f>
        <v>Không</v>
      </c>
      <c r="Q514" t="str">
        <f>IF(ISNUMBER(SEARCH(Table1[[#Headers],[17416]], C514)), "Có", "Không")</f>
        <v>Không</v>
      </c>
      <c r="R514" t="str">
        <f>IF(ISNUMBER(SEARCH(Table1[[#Headers],[11840]], C514)), "Có", "Không")</f>
        <v>Không</v>
      </c>
      <c r="S514" t="str">
        <f>IF(ISNUMBER(SEARCH(Table1[[#Headers],[14369]], C514)), "Có", "Không")</f>
        <v>Không</v>
      </c>
      <c r="T514" t="str">
        <f>IF(ISNUMBER(SEARCH(Table1[[#Headers],[17432]], C514)), "Có", "Không")</f>
        <v>Không</v>
      </c>
      <c r="U514" s="10" t="str">
        <f>IF(ISNUMBER(SEARCH(Table1[[#Headers],[7516]], C514)), "Có", "Không")</f>
        <v>Không</v>
      </c>
    </row>
    <row r="515" spans="1:21" x14ac:dyDescent="0.3">
      <c r="A515" s="2" t="s">
        <v>493</v>
      </c>
      <c r="B515" s="1" t="s">
        <v>86</v>
      </c>
      <c r="C515" s="1" t="s">
        <v>535</v>
      </c>
      <c r="D515" s="1" t="str">
        <f t="shared" ref="D515:D525" si="16">IF(ISNUMBER(SEARCH($D$1, C515)), "Có", "Không")</f>
        <v>Không</v>
      </c>
      <c r="E515" s="3" t="str">
        <f t="shared" ref="E515:E525" si="17">IF(ISNUMBER(SEARCH($E$1, C515)), "Có", "Không")</f>
        <v>Có</v>
      </c>
      <c r="F515" s="1" t="str">
        <f>IF(ISNUMBER(SEARCH(Table1[[#Headers],[17080]], C515)), "Có", "Không")</f>
        <v>Không</v>
      </c>
      <c r="G515" s="1" t="str">
        <f>IF(ISNUMBER(SEARCH(Table1[[#Headers],[16202]], C515)), "Có", "Không")</f>
        <v>Không</v>
      </c>
      <c r="H515" t="str">
        <f>IF(ISNUMBER(SEARCH(Table1[[#Headers],[17421]], C515)), "Có", "Không")</f>
        <v>Không</v>
      </c>
      <c r="I515" t="str">
        <f>IF(ISNUMBER(SEARCH(Table1[[#Headers],[16336]], C515)), "Có", "Không")</f>
        <v>Không</v>
      </c>
      <c r="J515" t="str">
        <f>IF(ISNUMBER(SEARCH(Table1[[#Headers],[17397]], C515)), "Có", "Không")</f>
        <v>Không</v>
      </c>
      <c r="K515" t="str">
        <f>IF(ISNUMBER(SEARCH(Table1[[#Headers],[17428]], C515)), "Có", "Không")</f>
        <v>Không</v>
      </c>
      <c r="L515" t="str">
        <f>IF(ISNUMBER(SEARCH(Table1[[#Headers],[16573]], C515)), "Có", "Không")</f>
        <v>Không</v>
      </c>
      <c r="M515" t="str">
        <f>IF(ISNUMBER(SEARCH(Table1[[#Headers],[17419]], C515)), "Có", "Không")</f>
        <v>Không</v>
      </c>
      <c r="N515" t="str">
        <f>IF(ISNUMBER(SEARCH(Table1[[#Headers],[17008]], C515)), "Có", "Không")</f>
        <v>Có</v>
      </c>
      <c r="O515" t="str">
        <f>IF(ISNUMBER(SEARCH(Table1[[#Headers],[17280]], C515)), "Có", "Không")</f>
        <v>Không</v>
      </c>
      <c r="P515" t="str">
        <f>IF(ISNUMBER(SEARCH(Table1[[#Headers],[17455]], C515)), "Có", "Không")</f>
        <v>Không</v>
      </c>
      <c r="Q515" t="str">
        <f>IF(ISNUMBER(SEARCH(Table1[[#Headers],[17416]], C515)), "Có", "Không")</f>
        <v>Không</v>
      </c>
      <c r="R515" t="str">
        <f>IF(ISNUMBER(SEARCH(Table1[[#Headers],[11840]], C515)), "Có", "Không")</f>
        <v>Không</v>
      </c>
      <c r="S515" t="str">
        <f>IF(ISNUMBER(SEARCH(Table1[[#Headers],[14369]], C515)), "Có", "Không")</f>
        <v>Không</v>
      </c>
      <c r="T515" t="str">
        <f>IF(ISNUMBER(SEARCH(Table1[[#Headers],[17432]], C515)), "Có", "Không")</f>
        <v>Không</v>
      </c>
      <c r="U515" s="10" t="str">
        <f>IF(ISNUMBER(SEARCH(Table1[[#Headers],[7516]], C515)), "Có", "Không")</f>
        <v>Không</v>
      </c>
    </row>
    <row r="516" spans="1:21" x14ac:dyDescent="0.3">
      <c r="A516" s="2" t="s">
        <v>493</v>
      </c>
      <c r="B516" s="1" t="s">
        <v>88</v>
      </c>
      <c r="C516" s="1" t="s">
        <v>536</v>
      </c>
      <c r="D516" s="1" t="str">
        <f t="shared" si="16"/>
        <v>Không</v>
      </c>
      <c r="E516" s="3" t="str">
        <f t="shared" si="17"/>
        <v>Không</v>
      </c>
      <c r="F516" s="1" t="str">
        <f>IF(ISNUMBER(SEARCH(Table1[[#Headers],[17080]], C516)), "Có", "Không")</f>
        <v>Không</v>
      </c>
      <c r="G516" s="1" t="str">
        <f>IF(ISNUMBER(SEARCH(Table1[[#Headers],[16202]], C516)), "Có", "Không")</f>
        <v>Không</v>
      </c>
      <c r="H516" t="str">
        <f>IF(ISNUMBER(SEARCH(Table1[[#Headers],[17421]], C516)), "Có", "Không")</f>
        <v>Không</v>
      </c>
      <c r="I516" t="str">
        <f>IF(ISNUMBER(SEARCH(Table1[[#Headers],[16336]], C516)), "Có", "Không")</f>
        <v>Không</v>
      </c>
      <c r="J516" t="str">
        <f>IF(ISNUMBER(SEARCH(Table1[[#Headers],[17397]], C516)), "Có", "Không")</f>
        <v>Không</v>
      </c>
      <c r="K516" t="str">
        <f>IF(ISNUMBER(SEARCH(Table1[[#Headers],[17428]], C516)), "Có", "Không")</f>
        <v>Không</v>
      </c>
      <c r="L516" t="str">
        <f>IF(ISNUMBER(SEARCH(Table1[[#Headers],[16573]], C516)), "Có", "Không")</f>
        <v>Không</v>
      </c>
      <c r="M516" t="str">
        <f>IF(ISNUMBER(SEARCH(Table1[[#Headers],[17419]], C516)), "Có", "Không")</f>
        <v>Không</v>
      </c>
      <c r="N516" t="str">
        <f>IF(ISNUMBER(SEARCH(Table1[[#Headers],[17008]], C516)), "Có", "Không")</f>
        <v>Không</v>
      </c>
      <c r="O516" t="str">
        <f>IF(ISNUMBER(SEARCH(Table1[[#Headers],[17280]], C516)), "Có", "Không")</f>
        <v>Không</v>
      </c>
      <c r="P516" t="str">
        <f>IF(ISNUMBER(SEARCH(Table1[[#Headers],[17455]], C516)), "Có", "Không")</f>
        <v>Không</v>
      </c>
      <c r="Q516" t="str">
        <f>IF(ISNUMBER(SEARCH(Table1[[#Headers],[17416]], C516)), "Có", "Không")</f>
        <v>Không</v>
      </c>
      <c r="R516" t="str">
        <f>IF(ISNUMBER(SEARCH(Table1[[#Headers],[11840]], C516)), "Có", "Không")</f>
        <v>Không</v>
      </c>
      <c r="S516" t="str">
        <f>IF(ISNUMBER(SEARCH(Table1[[#Headers],[14369]], C516)), "Có", "Không")</f>
        <v>Không</v>
      </c>
      <c r="T516" t="str">
        <f>IF(ISNUMBER(SEARCH(Table1[[#Headers],[17432]], C516)), "Có", "Không")</f>
        <v>Không</v>
      </c>
      <c r="U516" s="10" t="str">
        <f>IF(ISNUMBER(SEARCH(Table1[[#Headers],[7516]], C516)), "Có", "Không")</f>
        <v>Không</v>
      </c>
    </row>
    <row r="517" spans="1:21" x14ac:dyDescent="0.3">
      <c r="A517" s="2" t="s">
        <v>493</v>
      </c>
      <c r="B517" s="1" t="s">
        <v>89</v>
      </c>
      <c r="C517" s="1" t="s">
        <v>537</v>
      </c>
      <c r="D517" s="1" t="str">
        <f t="shared" si="16"/>
        <v>Không</v>
      </c>
      <c r="E517" s="3" t="str">
        <f t="shared" si="17"/>
        <v>Có</v>
      </c>
      <c r="F517" s="1" t="str">
        <f>IF(ISNUMBER(SEARCH(Table1[[#Headers],[17080]], C517)), "Có", "Không")</f>
        <v>Có</v>
      </c>
      <c r="G517" s="1" t="str">
        <f>IF(ISNUMBER(SEARCH(Table1[[#Headers],[16202]], C517)), "Có", "Không")</f>
        <v>Không</v>
      </c>
      <c r="H517" t="str">
        <f>IF(ISNUMBER(SEARCH(Table1[[#Headers],[17421]], C517)), "Có", "Không")</f>
        <v>Có</v>
      </c>
      <c r="I517" t="str">
        <f>IF(ISNUMBER(SEARCH(Table1[[#Headers],[16336]], C517)), "Có", "Không")</f>
        <v>Có</v>
      </c>
      <c r="J517" t="str">
        <f>IF(ISNUMBER(SEARCH(Table1[[#Headers],[17397]], C517)), "Có", "Không")</f>
        <v>Có</v>
      </c>
      <c r="K517" t="str">
        <f>IF(ISNUMBER(SEARCH(Table1[[#Headers],[17428]], C517)), "Có", "Không")</f>
        <v>Không</v>
      </c>
      <c r="L517" t="str">
        <f>IF(ISNUMBER(SEARCH(Table1[[#Headers],[16573]], C517)), "Có", "Không")</f>
        <v>Không</v>
      </c>
      <c r="M517" t="str">
        <f>IF(ISNUMBER(SEARCH(Table1[[#Headers],[17419]], C517)), "Có", "Không")</f>
        <v>Không</v>
      </c>
      <c r="N517" t="str">
        <f>IF(ISNUMBER(SEARCH(Table1[[#Headers],[17008]], C517)), "Có", "Không")</f>
        <v>Không</v>
      </c>
      <c r="O517" t="str">
        <f>IF(ISNUMBER(SEARCH(Table1[[#Headers],[17280]], C517)), "Có", "Không")</f>
        <v>Có</v>
      </c>
      <c r="P517" t="str">
        <f>IF(ISNUMBER(SEARCH(Table1[[#Headers],[17455]], C517)), "Có", "Không")</f>
        <v>Không</v>
      </c>
      <c r="Q517" t="str">
        <f>IF(ISNUMBER(SEARCH(Table1[[#Headers],[17416]], C517)), "Có", "Không")</f>
        <v>Không</v>
      </c>
      <c r="R517" t="str">
        <f>IF(ISNUMBER(SEARCH(Table1[[#Headers],[11840]], C517)), "Có", "Không")</f>
        <v>Không</v>
      </c>
      <c r="S517" t="str">
        <f>IF(ISNUMBER(SEARCH(Table1[[#Headers],[14369]], C517)), "Có", "Không")</f>
        <v>Không</v>
      </c>
      <c r="T517" t="str">
        <f>IF(ISNUMBER(SEARCH(Table1[[#Headers],[17432]], C517)), "Có", "Không")</f>
        <v>Có</v>
      </c>
      <c r="U517" s="10" t="str">
        <f>IF(ISNUMBER(SEARCH(Table1[[#Headers],[7516]], C517)), "Có", "Không")</f>
        <v>Không</v>
      </c>
    </row>
    <row r="518" spans="1:21" x14ac:dyDescent="0.3">
      <c r="A518" s="2" t="s">
        <v>493</v>
      </c>
      <c r="B518" s="1" t="s">
        <v>91</v>
      </c>
      <c r="C518" s="1" t="s">
        <v>538</v>
      </c>
      <c r="D518" s="1" t="str">
        <f t="shared" si="16"/>
        <v>Có</v>
      </c>
      <c r="E518" s="3" t="str">
        <f t="shared" si="17"/>
        <v>Có</v>
      </c>
      <c r="F518" s="1" t="str">
        <f>IF(ISNUMBER(SEARCH(Table1[[#Headers],[17080]], C518)), "Có", "Không")</f>
        <v>Có</v>
      </c>
      <c r="G518" s="1" t="str">
        <f>IF(ISNUMBER(SEARCH(Table1[[#Headers],[16202]], C518)), "Có", "Không")</f>
        <v>Không</v>
      </c>
      <c r="H518" t="str">
        <f>IF(ISNUMBER(SEARCH(Table1[[#Headers],[17421]], C518)), "Có", "Không")</f>
        <v>Có</v>
      </c>
      <c r="I518" t="str">
        <f>IF(ISNUMBER(SEARCH(Table1[[#Headers],[16336]], C518)), "Có", "Không")</f>
        <v>Có</v>
      </c>
      <c r="J518" t="str">
        <f>IF(ISNUMBER(SEARCH(Table1[[#Headers],[17397]], C518)), "Có", "Không")</f>
        <v>Có</v>
      </c>
      <c r="K518" t="str">
        <f>IF(ISNUMBER(SEARCH(Table1[[#Headers],[17428]], C518)), "Có", "Không")</f>
        <v>Không</v>
      </c>
      <c r="L518" t="str">
        <f>IF(ISNUMBER(SEARCH(Table1[[#Headers],[16573]], C518)), "Có", "Không")</f>
        <v>Có</v>
      </c>
      <c r="M518" t="str">
        <f>IF(ISNUMBER(SEARCH(Table1[[#Headers],[17419]], C518)), "Có", "Không")</f>
        <v>Không</v>
      </c>
      <c r="N518" t="str">
        <f>IF(ISNUMBER(SEARCH(Table1[[#Headers],[17008]], C518)), "Có", "Không")</f>
        <v>Có</v>
      </c>
      <c r="O518" t="str">
        <f>IF(ISNUMBER(SEARCH(Table1[[#Headers],[17280]], C518)), "Có", "Không")</f>
        <v>Có</v>
      </c>
      <c r="P518" t="str">
        <f>IF(ISNUMBER(SEARCH(Table1[[#Headers],[17455]], C518)), "Có", "Không")</f>
        <v>Không</v>
      </c>
      <c r="Q518" t="str">
        <f>IF(ISNUMBER(SEARCH(Table1[[#Headers],[17416]], C518)), "Có", "Không")</f>
        <v>Không</v>
      </c>
      <c r="R518" t="str">
        <f>IF(ISNUMBER(SEARCH(Table1[[#Headers],[11840]], C518)), "Có", "Không")</f>
        <v>Không</v>
      </c>
      <c r="S518" t="str">
        <f>IF(ISNUMBER(SEARCH(Table1[[#Headers],[14369]], C518)), "Có", "Không")</f>
        <v>Không</v>
      </c>
      <c r="T518" t="str">
        <f>IF(ISNUMBER(SEARCH(Table1[[#Headers],[17432]], C518)), "Có", "Không")</f>
        <v>Có</v>
      </c>
      <c r="U518" s="10" t="str">
        <f>IF(ISNUMBER(SEARCH(Table1[[#Headers],[7516]], C518)), "Có", "Không")</f>
        <v>Không</v>
      </c>
    </row>
    <row r="519" spans="1:21" x14ac:dyDescent="0.3">
      <c r="A519" s="2" t="s">
        <v>493</v>
      </c>
      <c r="B519" s="1" t="s">
        <v>93</v>
      </c>
      <c r="C519" s="1" t="s">
        <v>539</v>
      </c>
      <c r="D519" s="1" t="str">
        <f t="shared" si="16"/>
        <v>Có</v>
      </c>
      <c r="E519" s="3" t="str">
        <f t="shared" si="17"/>
        <v>Không</v>
      </c>
      <c r="F519" s="1" t="str">
        <f>IF(ISNUMBER(SEARCH(Table1[[#Headers],[17080]], C519)), "Có", "Không")</f>
        <v>Có</v>
      </c>
      <c r="G519" s="1" t="str">
        <f>IF(ISNUMBER(SEARCH(Table1[[#Headers],[16202]], C519)), "Có", "Không")</f>
        <v>Không</v>
      </c>
      <c r="H519" t="str">
        <f>IF(ISNUMBER(SEARCH(Table1[[#Headers],[17421]], C519)), "Có", "Không")</f>
        <v>Có</v>
      </c>
      <c r="I519" t="str">
        <f>IF(ISNUMBER(SEARCH(Table1[[#Headers],[16336]], C519)), "Có", "Không")</f>
        <v>Có</v>
      </c>
      <c r="J519" t="str">
        <f>IF(ISNUMBER(SEARCH(Table1[[#Headers],[17397]], C519)), "Có", "Không")</f>
        <v>Có</v>
      </c>
      <c r="K519" t="str">
        <f>IF(ISNUMBER(SEARCH(Table1[[#Headers],[17428]], C519)), "Có", "Không")</f>
        <v>Không</v>
      </c>
      <c r="L519" t="str">
        <f>IF(ISNUMBER(SEARCH(Table1[[#Headers],[16573]], C519)), "Có", "Không")</f>
        <v>Có</v>
      </c>
      <c r="M519" t="str">
        <f>IF(ISNUMBER(SEARCH(Table1[[#Headers],[17419]], C519)), "Có", "Không")</f>
        <v>Không</v>
      </c>
      <c r="N519" t="str">
        <f>IF(ISNUMBER(SEARCH(Table1[[#Headers],[17008]], C519)), "Có", "Không")</f>
        <v>Không</v>
      </c>
      <c r="O519" t="str">
        <f>IF(ISNUMBER(SEARCH(Table1[[#Headers],[17280]], C519)), "Có", "Không")</f>
        <v>Có</v>
      </c>
      <c r="P519" t="str">
        <f>IF(ISNUMBER(SEARCH(Table1[[#Headers],[17455]], C519)), "Có", "Không")</f>
        <v>Không</v>
      </c>
      <c r="Q519" t="str">
        <f>IF(ISNUMBER(SEARCH(Table1[[#Headers],[17416]], C519)), "Có", "Không")</f>
        <v>Không</v>
      </c>
      <c r="R519" t="str">
        <f>IF(ISNUMBER(SEARCH(Table1[[#Headers],[11840]], C519)), "Có", "Không")</f>
        <v>Không</v>
      </c>
      <c r="S519" t="str">
        <f>IF(ISNUMBER(SEARCH(Table1[[#Headers],[14369]], C519)), "Có", "Không")</f>
        <v>Không</v>
      </c>
      <c r="T519" t="str">
        <f>IF(ISNUMBER(SEARCH(Table1[[#Headers],[17432]], C519)), "Có", "Không")</f>
        <v>Có</v>
      </c>
      <c r="U519" s="10" t="str">
        <f>IF(ISNUMBER(SEARCH(Table1[[#Headers],[7516]], C519)), "Có", "Không")</f>
        <v>Không</v>
      </c>
    </row>
    <row r="520" spans="1:21" x14ac:dyDescent="0.3">
      <c r="A520" s="2" t="s">
        <v>493</v>
      </c>
      <c r="B520" s="1" t="s">
        <v>95</v>
      </c>
      <c r="C520" s="1" t="s">
        <v>540</v>
      </c>
      <c r="D520" s="1" t="str">
        <f t="shared" si="16"/>
        <v>Không</v>
      </c>
      <c r="E520" s="3" t="str">
        <f t="shared" si="17"/>
        <v>Không</v>
      </c>
      <c r="F520" s="1" t="str">
        <f>IF(ISNUMBER(SEARCH(Table1[[#Headers],[17080]], C520)), "Có", "Không")</f>
        <v>Không</v>
      </c>
      <c r="G520" s="1" t="str">
        <f>IF(ISNUMBER(SEARCH(Table1[[#Headers],[16202]], C520)), "Có", "Không")</f>
        <v>Có</v>
      </c>
      <c r="H520" t="str">
        <f>IF(ISNUMBER(SEARCH(Table1[[#Headers],[17421]], C520)), "Có", "Không")</f>
        <v>Có</v>
      </c>
      <c r="I520" t="str">
        <f>IF(ISNUMBER(SEARCH(Table1[[#Headers],[16336]], C520)), "Có", "Không")</f>
        <v>Có</v>
      </c>
      <c r="J520" t="str">
        <f>IF(ISNUMBER(SEARCH(Table1[[#Headers],[17397]], C520)), "Có", "Không")</f>
        <v>Không</v>
      </c>
      <c r="K520" t="str">
        <f>IF(ISNUMBER(SEARCH(Table1[[#Headers],[17428]], C520)), "Có", "Không")</f>
        <v>Không</v>
      </c>
      <c r="L520" t="str">
        <f>IF(ISNUMBER(SEARCH(Table1[[#Headers],[16573]], C520)), "Có", "Không")</f>
        <v>Có</v>
      </c>
      <c r="M520" t="str">
        <f>IF(ISNUMBER(SEARCH(Table1[[#Headers],[17419]], C520)), "Có", "Không")</f>
        <v>Không</v>
      </c>
      <c r="N520" t="str">
        <f>IF(ISNUMBER(SEARCH(Table1[[#Headers],[17008]], C520)), "Có", "Không")</f>
        <v>Không</v>
      </c>
      <c r="O520" t="str">
        <f>IF(ISNUMBER(SEARCH(Table1[[#Headers],[17280]], C520)), "Có", "Không")</f>
        <v>Có</v>
      </c>
      <c r="P520" t="str">
        <f>IF(ISNUMBER(SEARCH(Table1[[#Headers],[17455]], C520)), "Có", "Không")</f>
        <v>Không</v>
      </c>
      <c r="Q520" t="str">
        <f>IF(ISNUMBER(SEARCH(Table1[[#Headers],[17416]], C520)), "Có", "Không")</f>
        <v>Không</v>
      </c>
      <c r="R520" t="str">
        <f>IF(ISNUMBER(SEARCH(Table1[[#Headers],[11840]], C520)), "Có", "Không")</f>
        <v>Không</v>
      </c>
      <c r="S520" t="str">
        <f>IF(ISNUMBER(SEARCH(Table1[[#Headers],[14369]], C520)), "Có", "Không")</f>
        <v>Không</v>
      </c>
      <c r="T520" t="str">
        <f>IF(ISNUMBER(SEARCH(Table1[[#Headers],[17432]], C520)), "Có", "Không")</f>
        <v>Có</v>
      </c>
      <c r="U520" s="10" t="str">
        <f>IF(ISNUMBER(SEARCH(Table1[[#Headers],[7516]], C520)), "Có", "Không")</f>
        <v>Không</v>
      </c>
    </row>
    <row r="521" spans="1:21" x14ac:dyDescent="0.3">
      <c r="A521" s="2" t="s">
        <v>493</v>
      </c>
      <c r="B521" s="1" t="s">
        <v>97</v>
      </c>
      <c r="C521" s="1" t="s">
        <v>541</v>
      </c>
      <c r="D521" s="1" t="str">
        <f t="shared" si="16"/>
        <v>Không</v>
      </c>
      <c r="E521" s="3" t="str">
        <f t="shared" si="17"/>
        <v>Không</v>
      </c>
      <c r="F521" s="1" t="str">
        <f>IF(ISNUMBER(SEARCH(Table1[[#Headers],[17080]], C521)), "Có", "Không")</f>
        <v>Không</v>
      </c>
      <c r="G521" s="1" t="str">
        <f>IF(ISNUMBER(SEARCH(Table1[[#Headers],[16202]], C521)), "Có", "Không")</f>
        <v>Không</v>
      </c>
      <c r="H521" t="str">
        <f>IF(ISNUMBER(SEARCH(Table1[[#Headers],[17421]], C521)), "Có", "Không")</f>
        <v>Có</v>
      </c>
      <c r="I521" t="str">
        <f>IF(ISNUMBER(SEARCH(Table1[[#Headers],[16336]], C521)), "Có", "Không")</f>
        <v>Có</v>
      </c>
      <c r="J521" t="str">
        <f>IF(ISNUMBER(SEARCH(Table1[[#Headers],[17397]], C521)), "Có", "Không")</f>
        <v>Không</v>
      </c>
      <c r="K521" t="str">
        <f>IF(ISNUMBER(SEARCH(Table1[[#Headers],[17428]], C521)), "Có", "Không")</f>
        <v>Không</v>
      </c>
      <c r="L521" t="str">
        <f>IF(ISNUMBER(SEARCH(Table1[[#Headers],[16573]], C521)), "Có", "Không")</f>
        <v>Không</v>
      </c>
      <c r="M521" t="str">
        <f>IF(ISNUMBER(SEARCH(Table1[[#Headers],[17419]], C521)), "Có", "Không")</f>
        <v>Không</v>
      </c>
      <c r="N521" t="str">
        <f>IF(ISNUMBER(SEARCH(Table1[[#Headers],[17008]], C521)), "Có", "Không")</f>
        <v>Có</v>
      </c>
      <c r="O521" t="str">
        <f>IF(ISNUMBER(SEARCH(Table1[[#Headers],[17280]], C521)), "Có", "Không")</f>
        <v>Có</v>
      </c>
      <c r="P521" t="str">
        <f>IF(ISNUMBER(SEARCH(Table1[[#Headers],[17455]], C521)), "Có", "Không")</f>
        <v>Không</v>
      </c>
      <c r="Q521" t="str">
        <f>IF(ISNUMBER(SEARCH(Table1[[#Headers],[17416]], C521)), "Có", "Không")</f>
        <v>Không</v>
      </c>
      <c r="R521" t="str">
        <f>IF(ISNUMBER(SEARCH(Table1[[#Headers],[11840]], C521)), "Có", "Không")</f>
        <v>Không</v>
      </c>
      <c r="S521" t="str">
        <f>IF(ISNUMBER(SEARCH(Table1[[#Headers],[14369]], C521)), "Có", "Không")</f>
        <v>Không</v>
      </c>
      <c r="T521" t="str">
        <f>IF(ISNUMBER(SEARCH(Table1[[#Headers],[17432]], C521)), "Có", "Không")</f>
        <v>Có</v>
      </c>
      <c r="U521" s="10" t="str">
        <f>IF(ISNUMBER(SEARCH(Table1[[#Headers],[7516]], C521)), "Có", "Không")</f>
        <v>Không</v>
      </c>
    </row>
    <row r="522" spans="1:21" x14ac:dyDescent="0.3">
      <c r="A522" s="2" t="s">
        <v>493</v>
      </c>
      <c r="B522" s="1" t="s">
        <v>99</v>
      </c>
      <c r="C522" s="1" t="s">
        <v>542</v>
      </c>
      <c r="D522" s="1" t="str">
        <f t="shared" si="16"/>
        <v>Có</v>
      </c>
      <c r="E522" s="3" t="str">
        <f t="shared" si="17"/>
        <v>Không</v>
      </c>
      <c r="F522" s="1" t="str">
        <f>IF(ISNUMBER(SEARCH(Table1[[#Headers],[17080]], C522)), "Có", "Không")</f>
        <v>Có</v>
      </c>
      <c r="G522" s="1" t="str">
        <f>IF(ISNUMBER(SEARCH(Table1[[#Headers],[16202]], C522)), "Có", "Không")</f>
        <v>Có</v>
      </c>
      <c r="H522" t="str">
        <f>IF(ISNUMBER(SEARCH(Table1[[#Headers],[17421]], C522)), "Có", "Không")</f>
        <v>Có</v>
      </c>
      <c r="I522" t="str">
        <f>IF(ISNUMBER(SEARCH(Table1[[#Headers],[16336]], C522)), "Có", "Không")</f>
        <v>Có</v>
      </c>
      <c r="J522" t="str">
        <f>IF(ISNUMBER(SEARCH(Table1[[#Headers],[17397]], C522)), "Có", "Không")</f>
        <v>Không</v>
      </c>
      <c r="K522" t="str">
        <f>IF(ISNUMBER(SEARCH(Table1[[#Headers],[17428]], C522)), "Có", "Không")</f>
        <v>Không</v>
      </c>
      <c r="L522" t="str">
        <f>IF(ISNUMBER(SEARCH(Table1[[#Headers],[16573]], C522)), "Có", "Không")</f>
        <v>Có</v>
      </c>
      <c r="M522" t="str">
        <f>IF(ISNUMBER(SEARCH(Table1[[#Headers],[17419]], C522)), "Có", "Không")</f>
        <v>Có</v>
      </c>
      <c r="N522" t="str">
        <f>IF(ISNUMBER(SEARCH(Table1[[#Headers],[17008]], C522)), "Có", "Không")</f>
        <v>Có</v>
      </c>
      <c r="O522" t="str">
        <f>IF(ISNUMBER(SEARCH(Table1[[#Headers],[17280]], C522)), "Có", "Không")</f>
        <v>Có</v>
      </c>
      <c r="P522" t="str">
        <f>IF(ISNUMBER(SEARCH(Table1[[#Headers],[17455]], C522)), "Có", "Không")</f>
        <v>Không</v>
      </c>
      <c r="Q522" t="str">
        <f>IF(ISNUMBER(SEARCH(Table1[[#Headers],[17416]], C522)), "Có", "Không")</f>
        <v>Không</v>
      </c>
      <c r="R522" t="str">
        <f>IF(ISNUMBER(SEARCH(Table1[[#Headers],[11840]], C522)), "Có", "Không")</f>
        <v>Có</v>
      </c>
      <c r="S522" t="str">
        <f>IF(ISNUMBER(SEARCH(Table1[[#Headers],[14369]], C522)), "Có", "Không")</f>
        <v>Không</v>
      </c>
      <c r="T522" t="str">
        <f>IF(ISNUMBER(SEARCH(Table1[[#Headers],[17432]], C522)), "Có", "Không")</f>
        <v>Có</v>
      </c>
      <c r="U522" s="10" t="str">
        <f>IF(ISNUMBER(SEARCH(Table1[[#Headers],[7516]], C522)), "Có", "Không")</f>
        <v>Có</v>
      </c>
    </row>
    <row r="523" spans="1:21" x14ac:dyDescent="0.3">
      <c r="A523" s="2" t="s">
        <v>493</v>
      </c>
      <c r="B523" s="1" t="s">
        <v>101</v>
      </c>
      <c r="C523" s="1" t="s">
        <v>543</v>
      </c>
      <c r="D523" s="1" t="str">
        <f t="shared" si="16"/>
        <v>Không</v>
      </c>
      <c r="E523" s="3" t="str">
        <f t="shared" si="17"/>
        <v>Không</v>
      </c>
      <c r="F523" s="1" t="str">
        <f>IF(ISNUMBER(SEARCH(Table1[[#Headers],[17080]], C523)), "Có", "Không")</f>
        <v>Không</v>
      </c>
      <c r="G523" s="1" t="str">
        <f>IF(ISNUMBER(SEARCH(Table1[[#Headers],[16202]], C523)), "Có", "Không")</f>
        <v>Có</v>
      </c>
      <c r="H523" t="str">
        <f>IF(ISNUMBER(SEARCH(Table1[[#Headers],[17421]], C523)), "Có", "Không")</f>
        <v>Có</v>
      </c>
      <c r="I523" t="str">
        <f>IF(ISNUMBER(SEARCH(Table1[[#Headers],[16336]], C523)), "Có", "Không")</f>
        <v>Không</v>
      </c>
      <c r="J523" t="str">
        <f>IF(ISNUMBER(SEARCH(Table1[[#Headers],[17397]], C523)), "Có", "Không")</f>
        <v>Không</v>
      </c>
      <c r="K523" t="str">
        <f>IF(ISNUMBER(SEARCH(Table1[[#Headers],[17428]], C523)), "Có", "Không")</f>
        <v>Không</v>
      </c>
      <c r="L523" t="str">
        <f>IF(ISNUMBER(SEARCH(Table1[[#Headers],[16573]], C523)), "Có", "Không")</f>
        <v>Có</v>
      </c>
      <c r="M523" t="str">
        <f>IF(ISNUMBER(SEARCH(Table1[[#Headers],[17419]], C523)), "Có", "Không")</f>
        <v>Không</v>
      </c>
      <c r="N523" t="str">
        <f>IF(ISNUMBER(SEARCH(Table1[[#Headers],[17008]], C523)), "Có", "Không")</f>
        <v>Không</v>
      </c>
      <c r="O523" t="str">
        <f>IF(ISNUMBER(SEARCH(Table1[[#Headers],[17280]], C523)), "Có", "Không")</f>
        <v>Không</v>
      </c>
      <c r="P523" t="str">
        <f>IF(ISNUMBER(SEARCH(Table1[[#Headers],[17455]], C523)), "Có", "Không")</f>
        <v>Không</v>
      </c>
      <c r="Q523" t="str">
        <f>IF(ISNUMBER(SEARCH(Table1[[#Headers],[17416]], C523)), "Có", "Không")</f>
        <v>Không</v>
      </c>
      <c r="R523" t="str">
        <f>IF(ISNUMBER(SEARCH(Table1[[#Headers],[11840]], C523)), "Có", "Không")</f>
        <v>Không</v>
      </c>
      <c r="S523" t="str">
        <f>IF(ISNUMBER(SEARCH(Table1[[#Headers],[14369]], C523)), "Có", "Không")</f>
        <v>Không</v>
      </c>
      <c r="T523" t="str">
        <f>IF(ISNUMBER(SEARCH(Table1[[#Headers],[17432]], C523)), "Có", "Không")</f>
        <v>Có</v>
      </c>
      <c r="U523" s="10" t="str">
        <f>IF(ISNUMBER(SEARCH(Table1[[#Headers],[7516]], C523)), "Có", "Không")</f>
        <v>Có</v>
      </c>
    </row>
    <row r="524" spans="1:21" x14ac:dyDescent="0.3">
      <c r="A524" s="2" t="s">
        <v>493</v>
      </c>
      <c r="B524" s="1" t="s">
        <v>103</v>
      </c>
      <c r="C524" s="1" t="s">
        <v>544</v>
      </c>
      <c r="D524" s="1" t="str">
        <f t="shared" si="16"/>
        <v>Có</v>
      </c>
      <c r="E524" s="3" t="str">
        <f t="shared" si="17"/>
        <v>Không</v>
      </c>
      <c r="F524" s="1" t="str">
        <f>IF(ISNUMBER(SEARCH(Table1[[#Headers],[17080]], C524)), "Có", "Không")</f>
        <v>Có</v>
      </c>
      <c r="G524" s="1" t="str">
        <f>IF(ISNUMBER(SEARCH(Table1[[#Headers],[16202]], C524)), "Có", "Không")</f>
        <v>Không</v>
      </c>
      <c r="H524" t="str">
        <f>IF(ISNUMBER(SEARCH(Table1[[#Headers],[17421]], C524)), "Có", "Không")</f>
        <v>Có</v>
      </c>
      <c r="I524" t="str">
        <f>IF(ISNUMBER(SEARCH(Table1[[#Headers],[16336]], C524)), "Có", "Không")</f>
        <v>Có</v>
      </c>
      <c r="J524" t="str">
        <f>IF(ISNUMBER(SEARCH(Table1[[#Headers],[17397]], C524)), "Có", "Không")</f>
        <v>Có</v>
      </c>
      <c r="K524" t="str">
        <f>IF(ISNUMBER(SEARCH(Table1[[#Headers],[17428]], C524)), "Có", "Không")</f>
        <v>Không</v>
      </c>
      <c r="L524" t="str">
        <f>IF(ISNUMBER(SEARCH(Table1[[#Headers],[16573]], C524)), "Có", "Không")</f>
        <v>Có</v>
      </c>
      <c r="M524" t="str">
        <f>IF(ISNUMBER(SEARCH(Table1[[#Headers],[17419]], C524)), "Có", "Không")</f>
        <v>Không</v>
      </c>
      <c r="N524" t="str">
        <f>IF(ISNUMBER(SEARCH(Table1[[#Headers],[17008]], C524)), "Có", "Không")</f>
        <v>Không</v>
      </c>
      <c r="O524" t="str">
        <f>IF(ISNUMBER(SEARCH(Table1[[#Headers],[17280]], C524)), "Có", "Không")</f>
        <v>Có</v>
      </c>
      <c r="P524" t="str">
        <f>IF(ISNUMBER(SEARCH(Table1[[#Headers],[17455]], C524)), "Có", "Không")</f>
        <v>Không</v>
      </c>
      <c r="Q524" t="str">
        <f>IF(ISNUMBER(SEARCH(Table1[[#Headers],[17416]], C524)), "Có", "Không")</f>
        <v>Không</v>
      </c>
      <c r="R524" t="str">
        <f>IF(ISNUMBER(SEARCH(Table1[[#Headers],[11840]], C524)), "Có", "Không")</f>
        <v>Không</v>
      </c>
      <c r="S524" t="str">
        <f>IF(ISNUMBER(SEARCH(Table1[[#Headers],[14369]], C524)), "Có", "Không")</f>
        <v>Không</v>
      </c>
      <c r="T524" t="str">
        <f>IF(ISNUMBER(SEARCH(Table1[[#Headers],[17432]], C524)), "Có", "Không")</f>
        <v>Có</v>
      </c>
      <c r="U524" s="10" t="str">
        <f>IF(ISNUMBER(SEARCH(Table1[[#Headers],[7516]], C524)), "Có", "Không")</f>
        <v>Không</v>
      </c>
    </row>
    <row r="525" spans="1:21" x14ac:dyDescent="0.3">
      <c r="A525" s="8" t="s">
        <v>493</v>
      </c>
      <c r="B525" s="9" t="s">
        <v>105</v>
      </c>
      <c r="C525" s="9" t="s">
        <v>545</v>
      </c>
      <c r="D525" s="9" t="str">
        <f t="shared" si="16"/>
        <v>Có</v>
      </c>
      <c r="E525" s="3" t="str">
        <f t="shared" si="17"/>
        <v>Không</v>
      </c>
      <c r="F525" s="9" t="str">
        <f>IF(ISNUMBER(SEARCH(Table1[[#Headers],[17080]], C525)), "Có", "Không")</f>
        <v>Có</v>
      </c>
      <c r="G525" s="9" t="str">
        <f>IF(ISNUMBER(SEARCH(Table1[[#Headers],[16202]], C525)), "Có", "Không")</f>
        <v>Có</v>
      </c>
      <c r="H525" t="str">
        <f>IF(ISNUMBER(SEARCH(Table1[[#Headers],[17421]], C525)), "Có", "Không")</f>
        <v>Có</v>
      </c>
      <c r="I525" t="str">
        <f>IF(ISNUMBER(SEARCH(Table1[[#Headers],[16336]], C525)), "Có", "Không")</f>
        <v>Có</v>
      </c>
      <c r="J525" t="str">
        <f>IF(ISNUMBER(SEARCH(Table1[[#Headers],[17397]], C525)), "Có", "Không")</f>
        <v>Không</v>
      </c>
      <c r="K525" t="str">
        <f>IF(ISNUMBER(SEARCH(Table1[[#Headers],[17428]], C525)), "Có", "Không")</f>
        <v>Không</v>
      </c>
      <c r="L525" t="str">
        <f>IF(ISNUMBER(SEARCH(Table1[[#Headers],[16573]], C525)), "Có", "Không")</f>
        <v>Có</v>
      </c>
      <c r="M525" t="str">
        <f>IF(ISNUMBER(SEARCH(Table1[[#Headers],[17419]], C525)), "Có", "Không")</f>
        <v>Có</v>
      </c>
      <c r="N525" t="str">
        <f>IF(ISNUMBER(SEARCH(Table1[[#Headers],[17008]], C525)), "Có", "Không")</f>
        <v>Có</v>
      </c>
      <c r="O525" t="str">
        <f>IF(ISNUMBER(SEARCH(Table1[[#Headers],[17280]], C525)), "Có", "Không")</f>
        <v>Có</v>
      </c>
      <c r="P525" t="str">
        <f>IF(ISNUMBER(SEARCH(Table1[[#Headers],[17455]], C525)), "Có", "Không")</f>
        <v>Không</v>
      </c>
      <c r="Q525" t="str">
        <f>IF(ISNUMBER(SEARCH(Table1[[#Headers],[17416]], C525)), "Có", "Không")</f>
        <v>Không</v>
      </c>
      <c r="R525" t="str">
        <f>IF(ISNUMBER(SEARCH(Table1[[#Headers],[11840]], C525)), "Có", "Không")</f>
        <v>Có</v>
      </c>
      <c r="S525" t="str">
        <f>IF(ISNUMBER(SEARCH(Table1[[#Headers],[14369]], C525)), "Có", "Không")</f>
        <v>Không</v>
      </c>
      <c r="T525" t="str">
        <f>IF(ISNUMBER(SEARCH(Table1[[#Headers],[17432]], C525)), "Có", "Không")</f>
        <v>Có</v>
      </c>
      <c r="U525" s="10" t="str">
        <f>IF(ISNUMBER(SEARCH(Table1[[#Headers],[7516]], C525)), "Có", "Không")</f>
        <v>Có</v>
      </c>
    </row>
  </sheetData>
  <phoneticPr fontId="2" type="noConversion"/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2023-06-14T02:56:25Z</dcterms:created>
  <dcterms:modified xsi:type="dcterms:W3CDTF">2023-06-14T07:23:53Z</dcterms:modified>
</cp:coreProperties>
</file>