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DATA\SO LIEU KTTV\Luu vưc Song Hong - Thai Binh\Song Da\slkttv_thao_thyvn\"/>
    </mc:Choice>
  </mc:AlternateContent>
  <bookViews>
    <workbookView xWindow="0" yWindow="0" windowWidth="20490" windowHeight="7755" tabRatio="734" activeTab="6"/>
  </bookViews>
  <sheets>
    <sheet name="H" sheetId="4" r:id="rId1"/>
    <sheet name="Q" sheetId="5" r:id="rId2"/>
    <sheet name="R" sheetId="6" r:id="rId3"/>
    <sheet name="lu2011" sheetId="3" r:id="rId4"/>
    <sheet name="Trlu 2012" sheetId="2" r:id="rId5"/>
    <sheet name="lu2013" sheetId="1" r:id="rId6"/>
    <sheet name="Sheet1" sheetId="10" r:id="rId7"/>
    <sheet name="Q = f(H)-2011" sheetId="7" r:id="rId8"/>
    <sheet name="Q = f(H)-2012" sheetId="8" r:id="rId9"/>
    <sheet name="Q = f(H)-2013" sheetId="9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i">#N/A</definedName>
    <definedName name="\j">#N/A</definedName>
    <definedName name="\k">#N/A</definedName>
    <definedName name="_1_?" localSheetId="4">#REF!</definedName>
    <definedName name="_2_?" localSheetId="3">#REF!</definedName>
    <definedName name="_3_?">#REF!</definedName>
    <definedName name="_4_??????" localSheetId="4">#REF!</definedName>
    <definedName name="_5_??????" localSheetId="3">#REF!</definedName>
    <definedName name="_6_??????">#REF!</definedName>
    <definedName name="_Fill" hidden="1">#REF!</definedName>
    <definedName name="b">#REF!</definedName>
    <definedName name="begin" localSheetId="3">#REF!</definedName>
    <definedName name="begin" localSheetId="4">#REF!</definedName>
    <definedName name="begin">#REF!</definedName>
    <definedName name="cc">#REF!</definedName>
    <definedName name="current">#REF!</definedName>
    <definedName name="d">#REF!</definedName>
    <definedName name="_xlnm.Database" localSheetId="3">[1]QG!$A$1:$AA$1</definedName>
    <definedName name="_xlnm.Database" localSheetId="5">[1]QG!$A$1:$AA$1</definedName>
    <definedName name="_xlnm.Database" localSheetId="7">[2]QG!$A$1:$AA$1</definedName>
    <definedName name="_xlnm.Database" localSheetId="8">[2]QG!$A$1:$AA$1</definedName>
    <definedName name="_xlnm.Database" localSheetId="9">[2]QG!$A$1:$AA$1</definedName>
    <definedName name="_xlnm.Database" localSheetId="4">[1]QG!$A$1:$AA$1</definedName>
    <definedName name="_xlnm.Database">[3]QG!$A$1:$AA$1</definedName>
    <definedName name="Document_array">{"BMThuat.xls","Am.xls"}</definedName>
    <definedName name="Documents_array">[4]XL4Poppy!$B$1:$B$16</definedName>
    <definedName name="DONG">[5]QG!$A$1:$AA$1</definedName>
    <definedName name="e">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kplong">[3]QG!$A$1:$AA$1</definedName>
    <definedName name="l">#REF!</definedName>
    <definedName name="Maihoa">#REF!</definedName>
    <definedName name="Nhan_xet_cua_dai">"Picture 1"</definedName>
    <definedName name="PhuOc">#REF!</definedName>
    <definedName name="_xlnm.Print_Area" localSheetId="3">'lu2011'!$A$1:$R$190</definedName>
    <definedName name="_xlnm.Print_Area" localSheetId="5">'lu2013'!$A$1:$R$190</definedName>
    <definedName name="_xlnm.Print_Area" localSheetId="4">'Trlu 2012'!$A$1:$R$190</definedName>
    <definedName name="_xlnm.Print_Titles" localSheetId="3">'lu2011'!$1:$5</definedName>
    <definedName name="_xlnm.Print_Titles" localSheetId="5">'lu2013'!$1:$5</definedName>
    <definedName name="_xlnm.Print_Titles" localSheetId="7">'Q = f(H)-2011'!#REF!</definedName>
    <definedName name="_xlnm.Print_Titles" localSheetId="8">'Q = f(H)-2012'!$1:$6</definedName>
    <definedName name="_xlnm.Print_Titles" localSheetId="9">'Q = f(H)-2013'!#REF!</definedName>
    <definedName name="_xlnm.Print_Titles" localSheetId="4">'Trlu 2012'!$1:$5</definedName>
    <definedName name="_xlnm.Print_Titles">#N/A</definedName>
    <definedName name="_xlnm.Recorder">#REF!</definedName>
    <definedName name="TanMy">#REF!</definedName>
    <definedName name="전" localSheetId="3">#REF!</definedName>
    <definedName name="전" localSheetId="4">#REF!</definedName>
    <definedName name="전">#REF!</definedName>
    <definedName name="주택사업본부" localSheetId="3">#REF!</definedName>
    <definedName name="주택사업본부" localSheetId="4">#REF!</definedName>
    <definedName name="주택사업본부">#REF!</definedName>
    <definedName name="철구사업본부" localSheetId="3">#REF!</definedName>
    <definedName name="철구사업본부" localSheetId="4">#REF!</definedName>
    <definedName name="철구사업본부">#REF!</definedName>
  </definedNames>
  <calcPr calcId="152511"/>
</workbook>
</file>

<file path=xl/calcChain.xml><?xml version="1.0" encoding="utf-8"?>
<calcChain xmlns="http://schemas.openxmlformats.org/spreadsheetml/2006/main">
  <c r="D1" i="10" l="1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G42" i="6"/>
  <c r="J42" i="6" s="1"/>
  <c r="G43" i="6"/>
  <c r="L43" i="6" s="1"/>
  <c r="G85" i="6"/>
  <c r="J85" i="6" s="1"/>
  <c r="L85" i="6"/>
  <c r="G86" i="6"/>
  <c r="J86" i="6" s="1"/>
  <c r="G128" i="6"/>
  <c r="J128" i="6" s="1"/>
  <c r="L128" i="6"/>
  <c r="G129" i="6"/>
  <c r="J129" i="6" s="1"/>
  <c r="L129" i="6"/>
  <c r="J43" i="6" l="1"/>
  <c r="L86" i="6"/>
  <c r="L42" i="6"/>
  <c r="G132" i="5"/>
  <c r="J132" i="5" s="1"/>
  <c r="G131" i="5"/>
  <c r="L131" i="5" s="1"/>
  <c r="G130" i="5"/>
  <c r="G88" i="5"/>
  <c r="L88" i="5" s="1"/>
  <c r="G87" i="5"/>
  <c r="J87" i="5" s="1"/>
  <c r="G86" i="5"/>
  <c r="G44" i="5"/>
  <c r="L44" i="5" s="1"/>
  <c r="G43" i="5"/>
  <c r="J43" i="5" s="1"/>
  <c r="G42" i="5"/>
  <c r="J44" i="5" l="1"/>
  <c r="L43" i="5"/>
  <c r="L87" i="5"/>
  <c r="J88" i="5"/>
  <c r="J131" i="5"/>
  <c r="L132" i="5"/>
  <c r="G129" i="4"/>
  <c r="L129" i="4" s="1"/>
  <c r="G128" i="4"/>
  <c r="L128" i="4" s="1"/>
  <c r="G127" i="4"/>
  <c r="G86" i="4"/>
  <c r="L86" i="4" s="1"/>
  <c r="G85" i="4"/>
  <c r="L85" i="4" s="1"/>
  <c r="G84" i="4"/>
  <c r="G46" i="4"/>
  <c r="G89" i="4" s="1"/>
  <c r="G43" i="4"/>
  <c r="J43" i="4" s="1"/>
  <c r="G42" i="4"/>
  <c r="L42" i="4" s="1"/>
  <c r="G41" i="4"/>
  <c r="J42" i="4" l="1"/>
  <c r="J86" i="4"/>
  <c r="J129" i="4"/>
  <c r="J85" i="4"/>
  <c r="J128" i="4"/>
  <c r="L43" i="4"/>
</calcChain>
</file>

<file path=xl/sharedStrings.xml><?xml version="1.0" encoding="utf-8"?>
<sst xmlns="http://schemas.openxmlformats.org/spreadsheetml/2006/main" count="3824" uniqueCount="1324">
  <si>
    <t>BiÓu trÝch mùc n­íc, l­u l­îng n­íc giê</t>
  </si>
  <si>
    <t>N¨m: 2012</t>
  </si>
  <si>
    <t xml:space="preserve"> </t>
  </si>
  <si>
    <t>Th¸ng</t>
  </si>
  <si>
    <t>Ngµy</t>
  </si>
  <si>
    <t>Giê</t>
  </si>
  <si>
    <t>H</t>
  </si>
  <si>
    <t>Q</t>
  </si>
  <si>
    <r>
      <t>Q</t>
    </r>
    <r>
      <rPr>
        <vertAlign val="subscript"/>
        <sz val="11"/>
        <rFont val=".VnTime"/>
        <family val="2"/>
      </rPr>
      <t>TB</t>
    </r>
  </si>
  <si>
    <t xml:space="preserve"> (cm)</t>
  </si>
  <si>
    <r>
      <t>(m</t>
    </r>
    <r>
      <rPr>
        <vertAlign val="superscript"/>
        <sz val="11"/>
        <rFont val=".VnTime"/>
        <family val="2"/>
      </rPr>
      <t>3</t>
    </r>
    <r>
      <rPr>
        <sz val="11"/>
        <rFont val=".VnTime"/>
        <family val="2"/>
      </rPr>
      <t>/s)</t>
    </r>
  </si>
  <si>
    <t>N¨m: 2011</t>
  </si>
  <si>
    <t>N¨m: 2013</t>
  </si>
  <si>
    <t>mùc n­íc trung b×nh  ngµy</t>
  </si>
  <si>
    <t xml:space="preserve">n¨m : </t>
  </si>
  <si>
    <t>§¬n vÞ  :    cm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</si>
  <si>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</si>
  <si>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</si>
  <si>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</si>
  <si>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</si>
  <si>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</si>
  <si>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</si>
  <si>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</si>
  <si>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</si>
  <si>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</si>
  <si>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</si>
  <si>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</si>
  <si>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</si>
  <si>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Tæng</t>
  </si>
  <si>
    <t>Tb×nh</t>
  </si>
  <si>
    <t>Max</t>
  </si>
  <si>
    <t>Min</t>
  </si>
  <si>
    <t>18(3)</t>
  </si>
  <si>
    <t>30(2)</t>
  </si>
  <si>
    <t>11(2)</t>
  </si>
  <si>
    <t>29(2)</t>
  </si>
  <si>
    <t>16(2)</t>
  </si>
  <si>
    <t>27(3)</t>
  </si>
  <si>
    <t>28(3)</t>
  </si>
  <si>
    <t>26(5)</t>
  </si>
  <si>
    <t>§Æc</t>
  </si>
  <si>
    <t xml:space="preserve">     Trung b×nh n¨m : </t>
  </si>
  <si>
    <t>cm</t>
  </si>
  <si>
    <t>tr­ng</t>
  </si>
  <si>
    <t xml:space="preserve">     Lín nhÊt            :</t>
  </si>
  <si>
    <t>n¨m</t>
  </si>
  <si>
    <t xml:space="preserve">     Nhá nhÊt           :</t>
  </si>
  <si>
    <t>3(5)</t>
  </si>
  <si>
    <t>5(2)</t>
  </si>
  <si>
    <t>18(2)</t>
  </si>
  <si>
    <t>1(2)</t>
  </si>
  <si>
    <t>26(2)</t>
  </si>
  <si>
    <t>24(2)</t>
  </si>
  <si>
    <t>28(2)</t>
  </si>
  <si>
    <t>1(3)</t>
  </si>
  <si>
    <t>3(2)</t>
  </si>
  <si>
    <t>25(2)</t>
  </si>
  <si>
    <t>19(3)</t>
  </si>
  <si>
    <r>
      <t>Kinh ®é: 105</t>
    </r>
    <r>
      <rPr>
        <vertAlign val="superscript"/>
        <sz val="11"/>
        <color indexed="8"/>
        <rFont val=".VnTime"/>
        <family val="2"/>
      </rPr>
      <t>o</t>
    </r>
    <r>
      <rPr>
        <sz val="11"/>
        <color indexed="8"/>
        <rFont val=".VnTime"/>
        <family val="2"/>
      </rPr>
      <t xml:space="preserve">09'25'' </t>
    </r>
  </si>
  <si>
    <t>l­u l­îng n­íc trung b×nh  ngµy</t>
  </si>
  <si>
    <r>
      <t>VÜ ®é  :21</t>
    </r>
    <r>
      <rPr>
        <vertAlign val="superscript"/>
        <sz val="11"/>
        <color indexed="8"/>
        <rFont val=".VnTime"/>
        <family val="2"/>
      </rPr>
      <t>o</t>
    </r>
    <r>
      <rPr>
        <sz val="11"/>
        <color indexed="8"/>
        <rFont val=".VnTime"/>
        <family val="2"/>
      </rPr>
      <t xml:space="preserve">11'17"  </t>
    </r>
  </si>
  <si>
    <t>n¨m :</t>
  </si>
  <si>
    <r>
      <t>§¬n vÞ  :   m</t>
    </r>
    <r>
      <rPr>
        <vertAlign val="superscript"/>
        <sz val="11"/>
        <color indexed="63"/>
        <rFont val=".VnTime"/>
        <family val="2"/>
      </rPr>
      <t>3</t>
    </r>
    <r>
      <rPr>
        <sz val="11"/>
        <color indexed="63"/>
        <rFont val=".VnTime"/>
        <family val="2"/>
      </rPr>
      <t>/s</t>
    </r>
  </si>
  <si>
    <t>26.6</t>
  </si>
  <si>
    <t>27.4</t>
  </si>
  <si>
    <t>28.2</t>
  </si>
  <si>
    <t>30.8</t>
  </si>
  <si>
    <t>32.9</t>
  </si>
  <si>
    <t>26.8</t>
  </si>
  <si>
    <t>122</t>
  </si>
  <si>
    <t>222</t>
  </si>
  <si>
    <t>52.9</t>
  </si>
  <si>
    <t>119</t>
  </si>
  <si>
    <t>42.0</t>
  </si>
  <si>
    <t>51.5</t>
  </si>
  <si>
    <t>29.6</t>
  </si>
  <si>
    <t>30.6</t>
  </si>
  <si>
    <t>27.2</t>
  </si>
  <si>
    <t>93.6</t>
  </si>
  <si>
    <t>234</t>
  </si>
  <si>
    <t>50.2</t>
  </si>
  <si>
    <t>87.3</t>
  </si>
  <si>
    <t>41.0</t>
  </si>
  <si>
    <t>51.0</t>
  </si>
  <si>
    <t>29.8</t>
  </si>
  <si>
    <t>43.0</t>
  </si>
  <si>
    <t>90.4</t>
  </si>
  <si>
    <t>160</t>
  </si>
  <si>
    <t>49.0</t>
  </si>
  <si>
    <t>73.8</t>
  </si>
  <si>
    <t>39.7</t>
  </si>
  <si>
    <t>35.4</t>
  </si>
  <si>
    <t>30.4</t>
  </si>
  <si>
    <t>69.7</t>
  </si>
  <si>
    <t>88.1</t>
  </si>
  <si>
    <t>48.7</t>
  </si>
  <si>
    <t>66.0</t>
  </si>
  <si>
    <t>38.5</t>
  </si>
  <si>
    <t>31.8</t>
  </si>
  <si>
    <t>30.2</t>
  </si>
  <si>
    <t>62.8</t>
  </si>
  <si>
    <t>59.7</t>
  </si>
  <si>
    <t>68.3</t>
  </si>
  <si>
    <t>53.3</t>
  </si>
  <si>
    <t>75.0</t>
  </si>
  <si>
    <t>37.6</t>
  </si>
  <si>
    <t>31.4</t>
  </si>
  <si>
    <t>54.4</t>
  </si>
  <si>
    <t>38.8</t>
  </si>
  <si>
    <t>51.2</t>
  </si>
  <si>
    <t>193</t>
  </si>
  <si>
    <t>51.3</t>
  </si>
  <si>
    <t>114</t>
  </si>
  <si>
    <t>37.2</t>
  </si>
  <si>
    <t>28.8</t>
  </si>
  <si>
    <t>25.8</t>
  </si>
  <si>
    <t>31.6</t>
  </si>
  <si>
    <t>38.6</t>
  </si>
  <si>
    <t>45.5</t>
  </si>
  <si>
    <t>105</t>
  </si>
  <si>
    <t>42.7</t>
  </si>
  <si>
    <t>103</t>
  </si>
  <si>
    <t>34.4</t>
  </si>
  <si>
    <t>35.9</t>
  </si>
  <si>
    <t>31.0</t>
  </si>
  <si>
    <t>42.5</t>
  </si>
  <si>
    <t>76.7</t>
  </si>
  <si>
    <t>44.3</t>
  </si>
  <si>
    <t>120</t>
  </si>
  <si>
    <t>25.6</t>
  </si>
  <si>
    <t>32.7</t>
  </si>
  <si>
    <t>33.5</t>
  </si>
  <si>
    <t>45.4</t>
  </si>
  <si>
    <t>28.0</t>
  </si>
  <si>
    <t>66.9</t>
  </si>
  <si>
    <t>53.2</t>
  </si>
  <si>
    <t>32.5</t>
  </si>
  <si>
    <t>25.1</t>
  </si>
  <si>
    <t>36.1</t>
  </si>
  <si>
    <t>43.7</t>
  </si>
  <si>
    <t>184</t>
  </si>
  <si>
    <t>75.4</t>
  </si>
  <si>
    <t>95.0</t>
  </si>
  <si>
    <t>24.7</t>
  </si>
  <si>
    <t>39.0</t>
  </si>
  <si>
    <t>47.8</t>
  </si>
  <si>
    <t>79.8</t>
  </si>
  <si>
    <t>33.9</t>
  </si>
  <si>
    <t>29.4</t>
  </si>
  <si>
    <t>33.1</t>
  </si>
  <si>
    <t>23.1</t>
  </si>
  <si>
    <t>29.0</t>
  </si>
  <si>
    <t>39.4</t>
  </si>
  <si>
    <t>27.6</t>
  </si>
  <si>
    <t>55.2</t>
  </si>
  <si>
    <t>76.2</t>
  </si>
  <si>
    <t>232</t>
  </si>
  <si>
    <t>71.8</t>
  </si>
  <si>
    <t>22.7</t>
  </si>
  <si>
    <t>46.3</t>
  </si>
  <si>
    <t>42.9</t>
  </si>
  <si>
    <t>43.4</t>
  </si>
  <si>
    <t>198</t>
  </si>
  <si>
    <t>66.8</t>
  </si>
  <si>
    <t>25.3</t>
  </si>
  <si>
    <t>27.8</t>
  </si>
  <si>
    <t>51.8</t>
  </si>
  <si>
    <t>47.7</t>
  </si>
  <si>
    <t>40.6</t>
  </si>
  <si>
    <t>59.9</t>
  </si>
  <si>
    <t>117</t>
  </si>
  <si>
    <t>67.1</t>
  </si>
  <si>
    <t>50.0</t>
  </si>
  <si>
    <t>41.8</t>
  </si>
  <si>
    <t>55.1</t>
  </si>
  <si>
    <t>292</t>
  </si>
  <si>
    <t>76.8</t>
  </si>
  <si>
    <t>32.2</t>
  </si>
  <si>
    <t>26.0</t>
  </si>
  <si>
    <t>62.9</t>
  </si>
  <si>
    <t>121</t>
  </si>
  <si>
    <t>32.1</t>
  </si>
  <si>
    <t>39.2</t>
  </si>
  <si>
    <t>50.7</t>
  </si>
  <si>
    <t>65.5</t>
  </si>
  <si>
    <t>107</t>
  </si>
  <si>
    <t>53.5</t>
  </si>
  <si>
    <t>30.3</t>
  </si>
  <si>
    <t>37.0</t>
  </si>
  <si>
    <t>62.1</t>
  </si>
  <si>
    <t>59.4</t>
  </si>
  <si>
    <t>25.5</t>
  </si>
  <si>
    <t>26.2</t>
  </si>
  <si>
    <t>155</t>
  </si>
  <si>
    <t>41.5</t>
  </si>
  <si>
    <t>41.3</t>
  </si>
  <si>
    <t>33.6</t>
  </si>
  <si>
    <t>35.2</t>
  </si>
  <si>
    <t>95.2</t>
  </si>
  <si>
    <t>56.9</t>
  </si>
  <si>
    <t>94.2</t>
  </si>
  <si>
    <t>34.8</t>
  </si>
  <si>
    <t>62.2</t>
  </si>
  <si>
    <t>109</t>
  </si>
  <si>
    <t>54.8</t>
  </si>
  <si>
    <t>61.1</t>
  </si>
  <si>
    <t>36.5</t>
  </si>
  <si>
    <t>169</t>
  </si>
  <si>
    <t>142</t>
  </si>
  <si>
    <t>53.1</t>
  </si>
  <si>
    <t>28.4</t>
  </si>
  <si>
    <t>33.8</t>
  </si>
  <si>
    <t>137</t>
  </si>
  <si>
    <t>135</t>
  </si>
  <si>
    <t>51.7</t>
  </si>
  <si>
    <t>29.2</t>
  </si>
  <si>
    <t>27.0</t>
  </si>
  <si>
    <t>83.9</t>
  </si>
  <si>
    <t>50.5</t>
  </si>
  <si>
    <t>24.3</t>
  </si>
  <si>
    <t>69.0</t>
  </si>
  <si>
    <t>69.2</t>
  </si>
  <si>
    <t>86.4</t>
  </si>
  <si>
    <t>61.7</t>
  </si>
  <si>
    <t>302</t>
  </si>
  <si>
    <t>79.2</t>
  </si>
  <si>
    <t>46.7</t>
  </si>
  <si>
    <t>34.2</t>
  </si>
  <si>
    <t>24.0</t>
  </si>
  <si>
    <t>361</t>
  </si>
  <si>
    <t>48.1</t>
  </si>
  <si>
    <t>127</t>
  </si>
  <si>
    <t>70.9</t>
  </si>
  <si>
    <t>46.0</t>
  </si>
  <si>
    <t>23.6</t>
  </si>
  <si>
    <t>36.3</t>
  </si>
  <si>
    <t>320</t>
  </si>
  <si>
    <t>35.7</t>
  </si>
  <si>
    <t>85.9</t>
  </si>
  <si>
    <t>45.3</t>
  </si>
  <si>
    <t>23.3</t>
  </si>
  <si>
    <t>35.0</t>
  </si>
  <si>
    <t>217</t>
  </si>
  <si>
    <t>33.7</t>
  </si>
  <si>
    <t>73.1</t>
  </si>
  <si>
    <t>91.7</t>
  </si>
  <si>
    <t>22.9</t>
  </si>
  <si>
    <t>118</t>
  </si>
  <si>
    <t>65.1</t>
  </si>
  <si>
    <t>96.8</t>
  </si>
  <si>
    <t>46.4</t>
  </si>
  <si>
    <t>80.7</t>
  </si>
  <si>
    <t>60.1</t>
  </si>
  <si>
    <t>69.4</t>
  </si>
  <si>
    <t>47.5</t>
  </si>
  <si>
    <t>102</t>
  </si>
  <si>
    <t>56.0</t>
  </si>
  <si>
    <t>69.5</t>
  </si>
  <si>
    <t>45.8</t>
  </si>
  <si>
    <t>28.6</t>
  </si>
  <si>
    <t>183</t>
  </si>
  <si>
    <t>54.2</t>
  </si>
  <si>
    <t>44.8</t>
  </si>
  <si>
    <r>
      <t xml:space="preserve"> m</t>
    </r>
    <r>
      <rPr>
        <vertAlign val="superscript"/>
        <sz val="11"/>
        <color indexed="63"/>
        <rFont val=".VnTime"/>
        <family val="2"/>
      </rPr>
      <t>3</t>
    </r>
    <r>
      <rPr>
        <sz val="11"/>
        <color indexed="63"/>
        <rFont val=".VnTime"/>
        <family val="2"/>
      </rPr>
      <t>/s</t>
    </r>
  </si>
  <si>
    <t>23.8</t>
  </si>
  <si>
    <t>25.0</t>
  </si>
  <si>
    <t>32.8</t>
  </si>
  <si>
    <t>16.0</t>
  </si>
  <si>
    <t>34.5</t>
  </si>
  <si>
    <t>164</t>
  </si>
  <si>
    <t>50.1</t>
  </si>
  <si>
    <t>46.5</t>
  </si>
  <si>
    <t>31.9</t>
  </si>
  <si>
    <t>23.5</t>
  </si>
  <si>
    <t>14.9</t>
  </si>
  <si>
    <t>66.6</t>
  </si>
  <si>
    <t>48.2</t>
  </si>
  <si>
    <t>43.5</t>
  </si>
  <si>
    <t>39.8</t>
  </si>
  <si>
    <t>21.4</t>
  </si>
  <si>
    <t>14.2</t>
  </si>
  <si>
    <t>36.6</t>
  </si>
  <si>
    <t>52.3</t>
  </si>
  <si>
    <t>34.7</t>
  </si>
  <si>
    <t>112</t>
  </si>
  <si>
    <t>42.1</t>
  </si>
  <si>
    <t>28.3</t>
  </si>
  <si>
    <t>24.6</t>
  </si>
  <si>
    <t>20.4</t>
  </si>
  <si>
    <t>38.4</t>
  </si>
  <si>
    <t>106</t>
  </si>
  <si>
    <t>25.4</t>
  </si>
  <si>
    <t>20.6</t>
  </si>
  <si>
    <t>13.6</t>
  </si>
  <si>
    <t>34.1</t>
  </si>
  <si>
    <t>34.3</t>
  </si>
  <si>
    <t>41.6</t>
  </si>
  <si>
    <t>20.9</t>
  </si>
  <si>
    <t>22.3</t>
  </si>
  <si>
    <t>138</t>
  </si>
  <si>
    <t>97.5</t>
  </si>
  <si>
    <t>31.7</t>
  </si>
  <si>
    <t>24.4</t>
  </si>
  <si>
    <t>21.8</t>
  </si>
  <si>
    <t>55.6</t>
  </si>
  <si>
    <t>18.8</t>
  </si>
  <si>
    <t>30.0</t>
  </si>
  <si>
    <t>457</t>
  </si>
  <si>
    <t>61.9</t>
  </si>
  <si>
    <t>56.1</t>
  </si>
  <si>
    <t>17.4</t>
  </si>
  <si>
    <t>124</t>
  </si>
  <si>
    <t>208</t>
  </si>
  <si>
    <t>52.5</t>
  </si>
  <si>
    <t>27.9</t>
  </si>
  <si>
    <t>20.2</t>
  </si>
  <si>
    <t>33.0</t>
  </si>
  <si>
    <t>37.9</t>
  </si>
  <si>
    <t>40.9</t>
  </si>
  <si>
    <t>115</t>
  </si>
  <si>
    <t>162</t>
  </si>
  <si>
    <t>27.7</t>
  </si>
  <si>
    <t>36.9</t>
  </si>
  <si>
    <t>113</t>
  </si>
  <si>
    <t>38.3</t>
  </si>
  <si>
    <t>177</t>
  </si>
  <si>
    <t>141</t>
  </si>
  <si>
    <t>45.7</t>
  </si>
  <si>
    <t>27.1</t>
  </si>
  <si>
    <t>25.2</t>
  </si>
  <si>
    <t>51.6</t>
  </si>
  <si>
    <t>83.0</t>
  </si>
  <si>
    <t>97.0</t>
  </si>
  <si>
    <t>44.2</t>
  </si>
  <si>
    <t>31.2</t>
  </si>
  <si>
    <t>22.1</t>
  </si>
  <si>
    <t>26.5</t>
  </si>
  <si>
    <t>63.4</t>
  </si>
  <si>
    <t>85.5</t>
  </si>
  <si>
    <t>21.6</t>
  </si>
  <si>
    <t>21.3</t>
  </si>
  <si>
    <t>37.5</t>
  </si>
  <si>
    <t>53.8</t>
  </si>
  <si>
    <t>79.1</t>
  </si>
  <si>
    <t>33.4</t>
  </si>
  <si>
    <t>22.8</t>
  </si>
  <si>
    <t>31.3</t>
  </si>
  <si>
    <t>80.3</t>
  </si>
  <si>
    <t>41.1</t>
  </si>
  <si>
    <t>67.0</t>
  </si>
  <si>
    <t>136</t>
  </si>
  <si>
    <t>70.0</t>
  </si>
  <si>
    <t>56.3</t>
  </si>
  <si>
    <t>20.7</t>
  </si>
  <si>
    <t>29.9</t>
  </si>
  <si>
    <t>76.9</t>
  </si>
  <si>
    <t>47.3</t>
  </si>
  <si>
    <t>65.4</t>
  </si>
  <si>
    <t>59.1</t>
  </si>
  <si>
    <t>21.1</t>
  </si>
  <si>
    <t>48.0</t>
  </si>
  <si>
    <t>58.4</t>
  </si>
  <si>
    <t>43.8</t>
  </si>
  <si>
    <t>24.8</t>
  </si>
  <si>
    <t>19.7</t>
  </si>
  <si>
    <t>556</t>
  </si>
  <si>
    <t>55.7</t>
  </si>
  <si>
    <t>45.0</t>
  </si>
  <si>
    <t>17.1</t>
  </si>
  <si>
    <t>24.5</t>
  </si>
  <si>
    <t>60.7</t>
  </si>
  <si>
    <t>19.9</t>
  </si>
  <si>
    <t>16.1</t>
  </si>
  <si>
    <t>72.5</t>
  </si>
  <si>
    <t>17.0</t>
  </si>
  <si>
    <t>38.1</t>
  </si>
  <si>
    <t>29.7</t>
  </si>
  <si>
    <t>260</t>
  </si>
  <si>
    <t>63.6</t>
  </si>
  <si>
    <t>64.5</t>
  </si>
  <si>
    <t>65.3</t>
  </si>
  <si>
    <t>24.2</t>
  </si>
  <si>
    <t>100</t>
  </si>
  <si>
    <t>27.3</t>
  </si>
  <si>
    <t>77.3</t>
  </si>
  <si>
    <t>22.5</t>
  </si>
  <si>
    <t>240</t>
  </si>
  <si>
    <t>74.2</t>
  </si>
  <si>
    <t>59.8</t>
  </si>
  <si>
    <t>26.7</t>
  </si>
  <si>
    <t>19.5</t>
  </si>
  <si>
    <t>65.7</t>
  </si>
  <si>
    <t>57.3</t>
  </si>
  <si>
    <t>23.4</t>
  </si>
  <si>
    <t>18.3</t>
  </si>
  <si>
    <t>51.9</t>
  </si>
  <si>
    <t>59.3</t>
  </si>
  <si>
    <t>44.0</t>
  </si>
  <si>
    <t>27.5</t>
  </si>
  <si>
    <t>18.5</t>
  </si>
  <si>
    <t>18.1</t>
  </si>
  <si>
    <t>42.3</t>
  </si>
  <si>
    <t>30.5</t>
  </si>
  <si>
    <t>61.6</t>
  </si>
  <si>
    <t>19.2</t>
  </si>
  <si>
    <t>17.8</t>
  </si>
  <si>
    <t>38.2</t>
  </si>
  <si>
    <t>29.1</t>
  </si>
  <si>
    <t>38.9</t>
  </si>
  <si>
    <t>84.8</t>
  </si>
  <si>
    <t>42.6</t>
  </si>
  <si>
    <t>94.3</t>
  </si>
  <si>
    <t>59.0</t>
  </si>
  <si>
    <t>65.6</t>
  </si>
  <si>
    <t>34.9</t>
  </si>
  <si>
    <t>28.5</t>
  </si>
  <si>
    <t>75.3</t>
  </si>
  <si>
    <t>43.1</t>
  </si>
  <si>
    <t>77.6</t>
  </si>
  <si>
    <t>57.4</t>
  </si>
  <si>
    <t>78.9</t>
  </si>
  <si>
    <t>40.4</t>
  </si>
  <si>
    <t>28.9</t>
  </si>
  <si>
    <t>28.1</t>
  </si>
  <si>
    <t>60.8</t>
  </si>
  <si>
    <t>56.8</t>
  </si>
  <si>
    <t>55.9</t>
  </si>
  <si>
    <t>69.1</t>
  </si>
  <si>
    <t>29.3</t>
  </si>
  <si>
    <t>35.3</t>
  </si>
  <si>
    <t>35.1</t>
  </si>
  <si>
    <t>40.2</t>
  </si>
  <si>
    <t>60.6</t>
  </si>
  <si>
    <t>65.2</t>
  </si>
  <si>
    <t>46.8</t>
  </si>
  <si>
    <t>170</t>
  </si>
  <si>
    <t>56.7</t>
  </si>
  <si>
    <t>37.3</t>
  </si>
  <si>
    <t>33.2</t>
  </si>
  <si>
    <t>49.7</t>
  </si>
  <si>
    <t>163</t>
  </si>
  <si>
    <t>54.1</t>
  </si>
  <si>
    <t>37.1</t>
  </si>
  <si>
    <t>32.0</t>
  </si>
  <si>
    <t>25.9</t>
  </si>
  <si>
    <t>58.2</t>
  </si>
  <si>
    <t>59.5</t>
  </si>
  <si>
    <t>110</t>
  </si>
  <si>
    <t>40.0</t>
  </si>
  <si>
    <t>47.9</t>
  </si>
  <si>
    <t>445</t>
  </si>
  <si>
    <t>95.6</t>
  </si>
  <si>
    <t>36.0</t>
  </si>
  <si>
    <t>35.8</t>
  </si>
  <si>
    <t>50.3</t>
  </si>
  <si>
    <t>268</t>
  </si>
  <si>
    <t>71.6</t>
  </si>
  <si>
    <t>174</t>
  </si>
  <si>
    <t>87.1</t>
  </si>
  <si>
    <t>46.9</t>
  </si>
  <si>
    <t>154</t>
  </si>
  <si>
    <t>77.0</t>
  </si>
  <si>
    <t>32.4</t>
  </si>
  <si>
    <t>45.2</t>
  </si>
  <si>
    <t>111</t>
  </si>
  <si>
    <t>87.2</t>
  </si>
  <si>
    <t>44.4</t>
  </si>
  <si>
    <t>33.3</t>
  </si>
  <si>
    <t>40.5</t>
  </si>
  <si>
    <t>94.8</t>
  </si>
  <si>
    <t>43.9</t>
  </si>
  <si>
    <t>32.6</t>
  </si>
  <si>
    <t>84.1</t>
  </si>
  <si>
    <t>89.8</t>
  </si>
  <si>
    <t>24.9</t>
  </si>
  <si>
    <t>46.1</t>
  </si>
  <si>
    <t>72.2</t>
  </si>
  <si>
    <t>73.3</t>
  </si>
  <si>
    <t>70.8</t>
  </si>
  <si>
    <t>68.8</t>
  </si>
  <si>
    <t>36.2</t>
  </si>
  <si>
    <t>96.3</t>
  </si>
  <si>
    <t>64.1</t>
  </si>
  <si>
    <t>79.9</t>
  </si>
  <si>
    <t>53.9</t>
  </si>
  <si>
    <t>26.9</t>
  </si>
  <si>
    <t>104</t>
  </si>
  <si>
    <t>69.9</t>
  </si>
  <si>
    <t>60.9</t>
  </si>
  <si>
    <t>99.6</t>
  </si>
  <si>
    <t>24.1</t>
  </si>
  <si>
    <t>73.2</t>
  </si>
  <si>
    <t>94.1</t>
  </si>
  <si>
    <t>78.1</t>
  </si>
  <si>
    <t>139</t>
  </si>
  <si>
    <t>78.5</t>
  </si>
  <si>
    <t>62.6</t>
  </si>
  <si>
    <t>35.5</t>
  </si>
  <si>
    <t>88.5</t>
  </si>
  <si>
    <t>21.5</t>
  </si>
  <si>
    <t>28.7</t>
  </si>
  <si>
    <t>150</t>
  </si>
  <si>
    <t>161</t>
  </si>
  <si>
    <t>56.2</t>
  </si>
  <si>
    <t>26.3</t>
  </si>
  <si>
    <t>152</t>
  </si>
  <si>
    <t>50.9</t>
  </si>
  <si>
    <t>182</t>
  </si>
  <si>
    <t>85.7</t>
  </si>
  <si>
    <t>21.9</t>
  </si>
  <si>
    <t>54.7</t>
  </si>
  <si>
    <t>97.9</t>
  </si>
  <si>
    <t>201</t>
  </si>
  <si>
    <t>43.2</t>
  </si>
  <si>
    <t>42.2</t>
  </si>
  <si>
    <t>85.0</t>
  </si>
  <si>
    <t>131</t>
  </si>
  <si>
    <t>147</t>
  </si>
  <si>
    <t>71.4</t>
  </si>
  <si>
    <t>78.7</t>
  </si>
  <si>
    <t>26.1</t>
  </si>
  <si>
    <t>267</t>
  </si>
  <si>
    <t>68.5</t>
  </si>
  <si>
    <t>23.9</t>
  </si>
  <si>
    <t>190</t>
  </si>
  <si>
    <t>61.4</t>
  </si>
  <si>
    <t>37.8</t>
  </si>
  <si>
    <t>57.7</t>
  </si>
  <si>
    <r>
      <t xml:space="preserve"> g/m</t>
    </r>
    <r>
      <rPr>
        <vertAlign val="superscript"/>
        <sz val="11"/>
        <rFont val=".VnTime"/>
        <family val="2"/>
      </rPr>
      <t>3</t>
    </r>
  </si>
  <si>
    <t>149</t>
  </si>
  <si>
    <t>21(5)</t>
  </si>
  <si>
    <t>6(5)</t>
  </si>
  <si>
    <t>6(10)</t>
  </si>
  <si>
    <t>11(5)</t>
  </si>
  <si>
    <t>16(5)</t>
  </si>
  <si>
    <t>26(3)</t>
  </si>
  <si>
    <t>1(5)</t>
  </si>
  <si>
    <t>26(6)</t>
  </si>
  <si>
    <t>1.8</t>
  </si>
  <si>
    <t>14.7</t>
  </si>
  <si>
    <t>13.9</t>
  </si>
  <si>
    <t>8.8</t>
  </si>
  <si>
    <t>10.3</t>
  </si>
  <si>
    <t>94.7</t>
  </si>
  <si>
    <t>126</t>
  </si>
  <si>
    <t>5.1</t>
  </si>
  <si>
    <t>56.5</t>
  </si>
  <si>
    <t>7.3</t>
  </si>
  <si>
    <t>20.8</t>
  </si>
  <si>
    <t>239</t>
  </si>
  <si>
    <t>5.8</t>
  </si>
  <si>
    <t>15.3</t>
  </si>
  <si>
    <t>5.2</t>
  </si>
  <si>
    <t>13.7</t>
  </si>
  <si>
    <t>50.6</t>
  </si>
  <si>
    <t>128</t>
  </si>
  <si>
    <t>10.1</t>
  </si>
  <si>
    <t>735</t>
  </si>
  <si>
    <t>157</t>
  </si>
  <si>
    <t>243</t>
  </si>
  <si>
    <t>207</t>
  </si>
  <si>
    <t>40.1</t>
  </si>
  <si>
    <t>13.1</t>
  </si>
  <si>
    <t>18.9</t>
  </si>
  <si>
    <t>492</t>
  </si>
  <si>
    <t>61.3</t>
  </si>
  <si>
    <t>76.3</t>
  </si>
  <si>
    <t>156</t>
  </si>
  <si>
    <t>0.1</t>
  </si>
  <si>
    <t>9.3</t>
  </si>
  <si>
    <t>16.2</t>
  </si>
  <si>
    <t>67.3</t>
  </si>
  <si>
    <t>90.3</t>
  </si>
  <si>
    <t>256</t>
  </si>
  <si>
    <t>8.0</t>
  </si>
  <si>
    <t>4.3</t>
  </si>
  <si>
    <t>4.9</t>
  </si>
  <si>
    <t>15.4</t>
  </si>
  <si>
    <t>180</t>
  </si>
  <si>
    <t>867</t>
  </si>
  <si>
    <t>7.6</t>
  </si>
  <si>
    <t>96.0</t>
  </si>
  <si>
    <t>455</t>
  </si>
  <si>
    <t>12.6</t>
  </si>
  <si>
    <t>226</t>
  </si>
  <si>
    <t>45.9</t>
  </si>
  <si>
    <t>18.4</t>
  </si>
  <si>
    <t>37.7</t>
  </si>
  <si>
    <t>572</t>
  </si>
  <si>
    <t>26.4</t>
  </si>
  <si>
    <t>10.5</t>
  </si>
  <si>
    <t>9.5</t>
  </si>
  <si>
    <t>14.4</t>
  </si>
  <si>
    <t>235</t>
  </si>
  <si>
    <t>189</t>
  </si>
  <si>
    <t>9.2</t>
  </si>
  <si>
    <t>6.6</t>
  </si>
  <si>
    <t>5.7</t>
  </si>
  <si>
    <t>53.6</t>
  </si>
  <si>
    <t>39.6</t>
  </si>
  <si>
    <t>60.4</t>
  </si>
  <si>
    <t>58.7</t>
  </si>
  <si>
    <t>241</t>
  </si>
  <si>
    <t>440</t>
  </si>
  <si>
    <t>7.5</t>
  </si>
  <si>
    <t>86.2</t>
  </si>
  <si>
    <t>377</t>
  </si>
  <si>
    <t>11.5</t>
  </si>
  <si>
    <t>11.9</t>
  </si>
  <si>
    <t>12.4</t>
  </si>
  <si>
    <t>38.7</t>
  </si>
  <si>
    <t>44.6</t>
  </si>
  <si>
    <t>81.7</t>
  </si>
  <si>
    <t>31.1</t>
  </si>
  <si>
    <t>5.0</t>
  </si>
  <si>
    <t>3.9</t>
  </si>
  <si>
    <t>11.1</t>
  </si>
  <si>
    <t>15.0</t>
  </si>
  <si>
    <t>87.9</t>
  </si>
  <si>
    <t>79.7</t>
  </si>
  <si>
    <t>151</t>
  </si>
  <si>
    <t>83.8</t>
  </si>
  <si>
    <t>74.7</t>
  </si>
  <si>
    <t>228</t>
  </si>
  <si>
    <t>85.3</t>
  </si>
  <si>
    <t>41.7</t>
  </si>
  <si>
    <t>19.8</t>
  </si>
  <si>
    <t>146</t>
  </si>
  <si>
    <t>72.9</t>
  </si>
  <si>
    <t>358</t>
  </si>
  <si>
    <t>2.8</t>
  </si>
  <si>
    <t>9.1</t>
  </si>
  <si>
    <t>77.1</t>
  </si>
  <si>
    <t>81.5</t>
  </si>
  <si>
    <t>4.4</t>
  </si>
  <si>
    <t>4.1</t>
  </si>
  <si>
    <t>21.7</t>
  </si>
  <si>
    <t>589</t>
  </si>
  <si>
    <t>296</t>
  </si>
  <si>
    <t>16.6</t>
  </si>
  <si>
    <t>159</t>
  </si>
  <si>
    <t>87.8</t>
  </si>
  <si>
    <t>82.5</t>
  </si>
  <si>
    <t>329</t>
  </si>
  <si>
    <t>316</t>
  </si>
  <si>
    <t>9.9</t>
  </si>
  <si>
    <t>258</t>
  </si>
  <si>
    <t>712</t>
  </si>
  <si>
    <t>11.4</t>
  </si>
  <si>
    <t>840</t>
  </si>
  <si>
    <t>90.2</t>
  </si>
  <si>
    <t>123</t>
  </si>
  <si>
    <t>108</t>
  </si>
  <si>
    <t>784</t>
  </si>
  <si>
    <t>14.1</t>
  </si>
  <si>
    <t>4.6</t>
  </si>
  <si>
    <t>10.8</t>
  </si>
  <si>
    <t>7.7</t>
  </si>
  <si>
    <t>167</t>
  </si>
  <si>
    <t>3020</t>
  </si>
  <si>
    <t>15.1</t>
  </si>
  <si>
    <t>19.6</t>
  </si>
  <si>
    <t>280</t>
  </si>
  <si>
    <t>165</t>
  </si>
  <si>
    <t>47.0</t>
  </si>
  <si>
    <t>963</t>
  </si>
  <si>
    <t>22.2</t>
  </si>
  <si>
    <r>
      <t>§¬n vÞ  :   g/m</t>
    </r>
    <r>
      <rPr>
        <vertAlign val="superscript"/>
        <sz val="11"/>
        <rFont val=".VnTime"/>
        <family val="2"/>
      </rPr>
      <t>3</t>
    </r>
  </si>
  <si>
    <t>§é §ôc trung b×nh  ngµy</t>
  </si>
  <si>
    <t>199</t>
  </si>
  <si>
    <t>10(5)</t>
  </si>
  <si>
    <t>2(4)</t>
  </si>
  <si>
    <t>22(5)</t>
  </si>
  <si>
    <t>2(3)</t>
  </si>
  <si>
    <t>29(3)</t>
  </si>
  <si>
    <t>55.8</t>
  </si>
  <si>
    <t>8.2</t>
  </si>
  <si>
    <t>10.9</t>
  </si>
  <si>
    <t>95.4</t>
  </si>
  <si>
    <t>64.7</t>
  </si>
  <si>
    <t>175</t>
  </si>
  <si>
    <t>21.2</t>
  </si>
  <si>
    <t>72.1</t>
  </si>
  <si>
    <t>125</t>
  </si>
  <si>
    <t>391</t>
  </si>
  <si>
    <t>559</t>
  </si>
  <si>
    <t>130</t>
  </si>
  <si>
    <t>49.4</t>
  </si>
  <si>
    <t>674</t>
  </si>
  <si>
    <t>6.7</t>
  </si>
  <si>
    <t>16.9</t>
  </si>
  <si>
    <t>10.6</t>
  </si>
  <si>
    <t>10.4</t>
  </si>
  <si>
    <t>48.8</t>
  </si>
  <si>
    <t>380</t>
  </si>
  <si>
    <t>171</t>
  </si>
  <si>
    <t>365</t>
  </si>
  <si>
    <t>223</t>
  </si>
  <si>
    <t>330</t>
  </si>
  <si>
    <t>4.5</t>
  </si>
  <si>
    <t>20.0</t>
  </si>
  <si>
    <t>378</t>
  </si>
  <si>
    <t>211</t>
  </si>
  <si>
    <t>52.2</t>
  </si>
  <si>
    <t>68.2</t>
  </si>
  <si>
    <t>10.2</t>
  </si>
  <si>
    <t>12.7</t>
  </si>
  <si>
    <t>44.9</t>
  </si>
  <si>
    <t>6.5</t>
  </si>
  <si>
    <t>4.7</t>
  </si>
  <si>
    <t>30.7</t>
  </si>
  <si>
    <t>1160</t>
  </si>
  <si>
    <t>45.1</t>
  </si>
  <si>
    <t>46.6</t>
  </si>
  <si>
    <t>84.0</t>
  </si>
  <si>
    <t>1140</t>
  </si>
  <si>
    <t>23.0</t>
  </si>
  <si>
    <t>77.9</t>
  </si>
  <si>
    <t>66.3</t>
  </si>
  <si>
    <t>22.0</t>
  </si>
  <si>
    <t>166</t>
  </si>
  <si>
    <t>4.8</t>
  </si>
  <si>
    <t>80.2</t>
  </si>
  <si>
    <t>416</t>
  </si>
  <si>
    <t>36.8</t>
  </si>
  <si>
    <t>501</t>
  </si>
  <si>
    <t>5.9</t>
  </si>
  <si>
    <t>6.8</t>
  </si>
  <si>
    <t>6.0</t>
  </si>
  <si>
    <t>8.6</t>
  </si>
  <si>
    <t>39.3</t>
  </si>
  <si>
    <t>70.5</t>
  </si>
  <si>
    <t>35.6</t>
  </si>
  <si>
    <t>40.7</t>
  </si>
  <si>
    <t>58.9</t>
  </si>
  <si>
    <t>68.9</t>
  </si>
  <si>
    <t>51.1</t>
  </si>
  <si>
    <t>140</t>
  </si>
  <si>
    <t>81.8</t>
  </si>
  <si>
    <t>414</t>
  </si>
  <si>
    <t>1420</t>
  </si>
  <si>
    <t>588</t>
  </si>
  <si>
    <t>19.0</t>
  </si>
  <si>
    <t>8.3</t>
  </si>
  <si>
    <t>315</t>
  </si>
  <si>
    <t>516</t>
  </si>
  <si>
    <t>332</t>
  </si>
  <si>
    <t>305</t>
  </si>
  <si>
    <t>370</t>
  </si>
  <si>
    <t>192</t>
  </si>
  <si>
    <t>82.1</t>
  </si>
  <si>
    <t>321</t>
  </si>
  <si>
    <t>471</t>
  </si>
  <si>
    <t>1010</t>
  </si>
  <si>
    <t>251</t>
  </si>
  <si>
    <t>101</t>
  </si>
  <si>
    <t>145</t>
  </si>
  <si>
    <t>37.4</t>
  </si>
  <si>
    <t>19.4</t>
  </si>
  <si>
    <t>5.3</t>
  </si>
  <si>
    <t>269</t>
  </si>
  <si>
    <t>74.4</t>
  </si>
  <si>
    <t>5.6</t>
  </si>
  <si>
    <t>43.3</t>
  </si>
  <si>
    <t>424</t>
  </si>
  <si>
    <t>0.5</t>
  </si>
  <si>
    <t>71.9</t>
  </si>
  <si>
    <t>11.0</t>
  </si>
  <si>
    <t>36.4</t>
  </si>
  <si>
    <t>178</t>
  </si>
  <si>
    <t>1170</t>
  </si>
  <si>
    <t>229</t>
  </si>
  <si>
    <t>10.0</t>
  </si>
  <si>
    <t>21(4)</t>
  </si>
  <si>
    <t>6(4)</t>
  </si>
  <si>
    <t>1(10)</t>
  </si>
  <si>
    <t>6.3</t>
  </si>
  <si>
    <t>408</t>
  </si>
  <si>
    <t>6.2</t>
  </si>
  <si>
    <t>47.2</t>
  </si>
  <si>
    <t>48.4</t>
  </si>
  <si>
    <t>2.1</t>
  </si>
  <si>
    <t>12.5</t>
  </si>
  <si>
    <t>14.3</t>
  </si>
  <si>
    <t>42.4</t>
  </si>
  <si>
    <t>82.4</t>
  </si>
  <si>
    <t>44.7</t>
  </si>
  <si>
    <t>1280</t>
  </si>
  <si>
    <t>7.4</t>
  </si>
  <si>
    <t>3.2</t>
  </si>
  <si>
    <t>83.3</t>
  </si>
  <si>
    <t>731</t>
  </si>
  <si>
    <t>15.9</t>
  </si>
  <si>
    <t>8.7</t>
  </si>
  <si>
    <t>191</t>
  </si>
  <si>
    <t>94.4</t>
  </si>
  <si>
    <t>699</t>
  </si>
  <si>
    <t>64.8</t>
  </si>
  <si>
    <t>392</t>
  </si>
  <si>
    <t>179</t>
  </si>
  <si>
    <t>2.3</t>
  </si>
  <si>
    <t>85.4</t>
  </si>
  <si>
    <t>12.9</t>
  </si>
  <si>
    <t>1060</t>
  </si>
  <si>
    <t>233</t>
  </si>
  <si>
    <t>216</t>
  </si>
  <si>
    <t>324</t>
  </si>
  <si>
    <t>194</t>
  </si>
  <si>
    <t>10.7</t>
  </si>
  <si>
    <t>15.7</t>
  </si>
  <si>
    <t>69.8</t>
  </si>
  <si>
    <t>276</t>
  </si>
  <si>
    <t>41.9</t>
  </si>
  <si>
    <t>282</t>
  </si>
  <si>
    <t>15.5</t>
  </si>
  <si>
    <t>341</t>
  </si>
  <si>
    <t>293</t>
  </si>
  <si>
    <t>695</t>
  </si>
  <si>
    <t>331</t>
  </si>
  <si>
    <t>11.6</t>
  </si>
  <si>
    <t>571</t>
  </si>
  <si>
    <t>31.5</t>
  </si>
  <si>
    <t>728</t>
  </si>
  <si>
    <t>249</t>
  </si>
  <si>
    <t>58.8</t>
  </si>
  <si>
    <t>17.2</t>
  </si>
  <si>
    <t>515</t>
  </si>
  <si>
    <t>476</t>
  </si>
  <si>
    <t>39.5</t>
  </si>
  <si>
    <t>529</t>
  </si>
  <si>
    <t>78.4</t>
  </si>
  <si>
    <t>18.6</t>
  </si>
  <si>
    <t>1.1</t>
  </si>
  <si>
    <t>13.2</t>
  </si>
  <si>
    <t>82.6</t>
  </si>
  <si>
    <t>9.8</t>
  </si>
  <si>
    <t>6.4</t>
  </si>
  <si>
    <t>335</t>
  </si>
  <si>
    <t>89.2</t>
  </si>
  <si>
    <t>12.1</t>
  </si>
  <si>
    <t>39.1</t>
  </si>
  <si>
    <t>81.6</t>
  </si>
  <si>
    <t>8.9</t>
  </si>
  <si>
    <t>3.0</t>
  </si>
  <si>
    <t>13.8</t>
  </si>
  <si>
    <t>48.9</t>
  </si>
  <si>
    <t>97.6</t>
  </si>
  <si>
    <t>878</t>
  </si>
  <si>
    <t>2.4</t>
  </si>
  <si>
    <t>186</t>
  </si>
  <si>
    <t>333</t>
  </si>
  <si>
    <t>87.5</t>
  </si>
  <si>
    <t>8.4</t>
  </si>
  <si>
    <t>45.6</t>
  </si>
  <si>
    <t>15.6</t>
  </si>
  <si>
    <t>826</t>
  </si>
  <si>
    <t>9.4</t>
  </si>
  <si>
    <t>BiÓu tÝnh Q = f( H)</t>
  </si>
  <si>
    <t>H (cm)</t>
  </si>
  <si>
    <t>Q (m3/s)</t>
  </si>
  <si>
    <t>8.20</t>
  </si>
  <si>
    <t>9.20</t>
  </si>
  <si>
    <t>52.8</t>
  </si>
  <si>
    <t>57.0</t>
  </si>
  <si>
    <t>58.0</t>
  </si>
  <si>
    <t>60.2</t>
  </si>
  <si>
    <t>62.4</t>
  </si>
  <si>
    <t>63.5</t>
  </si>
  <si>
    <t>64.6</t>
  </si>
  <si>
    <t>68.0</t>
  </si>
  <si>
    <t>70.3</t>
  </si>
  <si>
    <t>71.5</t>
  </si>
  <si>
    <t>72.7</t>
  </si>
  <si>
    <t>73.9</t>
  </si>
  <si>
    <t>11.7</t>
  </si>
  <si>
    <t>77.4</t>
  </si>
  <si>
    <t>78.6</t>
  </si>
  <si>
    <t>81.1</t>
  </si>
  <si>
    <t>83.6</t>
  </si>
  <si>
    <t>84.9</t>
  </si>
  <si>
    <t>86.1</t>
  </si>
  <si>
    <t>87.4</t>
  </si>
  <si>
    <t>88.6</t>
  </si>
  <si>
    <t>89.9</t>
  </si>
  <si>
    <t>91.2</t>
  </si>
  <si>
    <t>92.5</t>
  </si>
  <si>
    <t>93.9</t>
  </si>
  <si>
    <t>96.5</t>
  </si>
  <si>
    <t>97.8</t>
  </si>
  <si>
    <t>99.1</t>
  </si>
  <si>
    <t>116</t>
  </si>
  <si>
    <t>14.0</t>
  </si>
  <si>
    <t>129</t>
  </si>
  <si>
    <t>132</t>
  </si>
  <si>
    <t>134</t>
  </si>
  <si>
    <t>143</t>
  </si>
  <si>
    <t>148</t>
  </si>
  <si>
    <t>153</t>
  </si>
  <si>
    <t>158</t>
  </si>
  <si>
    <t>172</t>
  </si>
  <si>
    <t>176</t>
  </si>
  <si>
    <t>181</t>
  </si>
  <si>
    <t>188</t>
  </si>
  <si>
    <t>195</t>
  </si>
  <si>
    <t>196</t>
  </si>
  <si>
    <t>200</t>
  </si>
  <si>
    <t>202</t>
  </si>
  <si>
    <t>203</t>
  </si>
  <si>
    <t>205</t>
  </si>
  <si>
    <t>209</t>
  </si>
  <si>
    <t>212</t>
  </si>
  <si>
    <t>214</t>
  </si>
  <si>
    <t>18.0</t>
  </si>
  <si>
    <t>218</t>
  </si>
  <si>
    <t>220</t>
  </si>
  <si>
    <t>221</t>
  </si>
  <si>
    <t>225</t>
  </si>
  <si>
    <t>227</t>
  </si>
  <si>
    <t>230</t>
  </si>
  <si>
    <t>236</t>
  </si>
  <si>
    <t>238</t>
  </si>
  <si>
    <t>245</t>
  </si>
  <si>
    <t>247</t>
  </si>
  <si>
    <t>248</t>
  </si>
  <si>
    <t>250</t>
  </si>
  <si>
    <t>252</t>
  </si>
  <si>
    <t>254</t>
  </si>
  <si>
    <t>262</t>
  </si>
  <si>
    <t>263</t>
  </si>
  <si>
    <t>265</t>
  </si>
  <si>
    <t>271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</si>
  <si>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</si>
  <si>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</si>
  <si>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</si>
  <si>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</si>
  <si>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</si>
  <si>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</si>
  <si>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</si>
  <si>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</si>
  <si>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</si>
  <si>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</si>
  <si>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295</t>
  </si>
  <si>
    <t>297</t>
  </si>
  <si>
    <t>299</t>
  </si>
  <si>
    <t>301</t>
  </si>
  <si>
    <t>303</t>
  </si>
  <si>
    <t>307</t>
  </si>
  <si>
    <t>309</t>
  </si>
  <si>
    <t>311</t>
  </si>
  <si>
    <t>313</t>
  </si>
  <si>
    <t>317</t>
  </si>
  <si>
    <t>319</t>
  </si>
  <si>
    <t>323</t>
  </si>
  <si>
    <t>325</t>
  </si>
  <si>
    <t>327</t>
  </si>
  <si>
    <t>337</t>
  </si>
  <si>
    <t>339</t>
  </si>
  <si>
    <t>342</t>
  </si>
  <si>
    <t>344</t>
  </si>
  <si>
    <t>346</t>
  </si>
  <si>
    <t>348</t>
  </si>
  <si>
    <t>350</t>
  </si>
  <si>
    <t>21.0</t>
  </si>
  <si>
    <t>352</t>
  </si>
  <si>
    <t>354</t>
  </si>
  <si>
    <t>356</t>
  </si>
  <si>
    <t>360</t>
  </si>
  <si>
    <t>362</t>
  </si>
  <si>
    <t>367</t>
  </si>
  <si>
    <t>369</t>
  </si>
  <si>
    <t>371</t>
  </si>
  <si>
    <t>373</t>
  </si>
  <si>
    <t>375</t>
  </si>
  <si>
    <t>379</t>
  </si>
  <si>
    <t>381</t>
  </si>
  <si>
    <t>384</t>
  </si>
  <si>
    <t>386</t>
  </si>
  <si>
    <t>388</t>
  </si>
  <si>
    <t>390</t>
  </si>
  <si>
    <t>394</t>
  </si>
  <si>
    <t>396</t>
  </si>
  <si>
    <t>398</t>
  </si>
  <si>
    <t>400</t>
  </si>
  <si>
    <t>402</t>
  </si>
  <si>
    <t>404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</si>
  <si>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</si>
  <si>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</si>
  <si>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</si>
  <si>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</si>
  <si>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</si>
  <si>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</si>
  <si>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</si>
  <si>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</si>
  <si>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</si>
  <si>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426</t>
  </si>
  <si>
    <t>428</t>
  </si>
  <si>
    <t>430</t>
  </si>
  <si>
    <t>432</t>
  </si>
  <si>
    <t>434</t>
  </si>
  <si>
    <t>436</t>
  </si>
  <si>
    <t>438</t>
  </si>
  <si>
    <t>442</t>
  </si>
  <si>
    <t>444</t>
  </si>
  <si>
    <t>446</t>
  </si>
  <si>
    <t>449</t>
  </si>
  <si>
    <t>451</t>
  </si>
  <si>
    <t>453</t>
  </si>
  <si>
    <t>459</t>
  </si>
  <si>
    <t>461</t>
  </si>
  <si>
    <t>464</t>
  </si>
  <si>
    <t>466</t>
  </si>
  <si>
    <t>468</t>
  </si>
  <si>
    <t>470</t>
  </si>
  <si>
    <t>472</t>
  </si>
  <si>
    <t>475</t>
  </si>
  <si>
    <t>477</t>
  </si>
  <si>
    <t>479</t>
  </si>
  <si>
    <t>481</t>
  </si>
  <si>
    <t>484</t>
  </si>
  <si>
    <t>486</t>
  </si>
  <si>
    <t>488</t>
  </si>
  <si>
    <t>490</t>
  </si>
  <si>
    <t>493</t>
  </si>
  <si>
    <t>495</t>
  </si>
  <si>
    <t>497</t>
  </si>
  <si>
    <t>500</t>
  </si>
  <si>
    <t>502</t>
  </si>
  <si>
    <t>504</t>
  </si>
  <si>
    <t>507</t>
  </si>
  <si>
    <t>509</t>
  </si>
  <si>
    <t>511</t>
  </si>
  <si>
    <t>514</t>
  </si>
  <si>
    <t>518</t>
  </si>
  <si>
    <t>520</t>
  </si>
  <si>
    <t>523</t>
  </si>
  <si>
    <t>525</t>
  </si>
  <si>
    <t>527</t>
  </si>
  <si>
    <t>530</t>
  </si>
  <si>
    <t>532</t>
  </si>
  <si>
    <t>534</t>
  </si>
  <si>
    <t>536</t>
  </si>
  <si>
    <t>539</t>
  </si>
  <si>
    <t>541</t>
  </si>
  <si>
    <t>543</t>
  </si>
  <si>
    <t>546</t>
  </si>
  <si>
    <t>548</t>
  </si>
  <si>
    <t>550</t>
  </si>
  <si>
    <t>553</t>
  </si>
  <si>
    <t>560</t>
  </si>
  <si>
    <t>566</t>
  </si>
  <si>
    <t>573</t>
  </si>
  <si>
    <t>576</t>
  </si>
  <si>
    <t>578</t>
  </si>
  <si>
    <t>580</t>
  </si>
  <si>
    <t>596</t>
  </si>
  <si>
    <t>601</t>
  </si>
  <si>
    <t>23.2</t>
  </si>
  <si>
    <t>7.50</t>
  </si>
  <si>
    <t>29.5</t>
  </si>
  <si>
    <t>34.6</t>
  </si>
  <si>
    <t>8.40</t>
  </si>
  <si>
    <t>9.40</t>
  </si>
  <si>
    <t>49.9</t>
  </si>
  <si>
    <t>53.0</t>
  </si>
  <si>
    <t>54.0</t>
  </si>
  <si>
    <t>55.0</t>
  </si>
  <si>
    <t>57.2</t>
  </si>
  <si>
    <t>58.3</t>
  </si>
  <si>
    <t>60.5</t>
  </si>
  <si>
    <t>62.7</t>
  </si>
  <si>
    <t>63.8</t>
  </si>
  <si>
    <t>64.9</t>
  </si>
  <si>
    <t>67.2</t>
  </si>
  <si>
    <t>68.4</t>
  </si>
  <si>
    <t>70.7</t>
  </si>
  <si>
    <t>74.3</t>
  </si>
  <si>
    <t>76.6</t>
  </si>
  <si>
    <t>11.8</t>
  </si>
  <si>
    <t>77.8</t>
  </si>
  <si>
    <t>79.0</t>
  </si>
  <si>
    <t>82.8</t>
  </si>
  <si>
    <t>86.6</t>
  </si>
  <si>
    <t>89.0</t>
  </si>
  <si>
    <t>91.6</t>
  </si>
  <si>
    <t>92.8</t>
  </si>
  <si>
    <t>96.6</t>
  </si>
  <si>
    <t>99.2</t>
  </si>
  <si>
    <t>144</t>
  </si>
  <si>
    <t>168</t>
  </si>
  <si>
    <t>173</t>
  </si>
  <si>
    <t>185</t>
  </si>
  <si>
    <t>197</t>
  </si>
  <si>
    <t>204</t>
  </si>
  <si>
    <t>210</t>
  </si>
  <si>
    <t>219</t>
  </si>
  <si>
    <t>237</t>
  </si>
  <si>
    <t>244</t>
  </si>
  <si>
    <t>246</t>
  </si>
  <si>
    <t>259</t>
  </si>
  <si>
    <t>261</t>
  </si>
  <si>
    <t>338</t>
  </si>
  <si>
    <t>340</t>
  </si>
  <si>
    <t>363</t>
  </si>
  <si>
    <t>376</t>
  </si>
  <si>
    <t>382</t>
  </si>
  <si>
    <t>387</t>
  </si>
  <si>
    <t>389</t>
  </si>
  <si>
    <t>393</t>
  </si>
  <si>
    <t>405</t>
  </si>
  <si>
    <t>412</t>
  </si>
  <si>
    <t>435</t>
  </si>
  <si>
    <t>437</t>
  </si>
  <si>
    <t>439</t>
  </si>
  <si>
    <t>448</t>
  </si>
  <si>
    <t>458</t>
  </si>
  <si>
    <t>460</t>
  </si>
  <si>
    <t>462</t>
  </si>
  <si>
    <t>465</t>
  </si>
  <si>
    <t>467</t>
  </si>
  <si>
    <t>474</t>
  </si>
  <si>
    <t>482</t>
  </si>
  <si>
    <t>489</t>
  </si>
  <si>
    <t>491</t>
  </si>
  <si>
    <t>494</t>
  </si>
  <si>
    <t>496</t>
  </si>
  <si>
    <t>498</t>
  </si>
  <si>
    <t>503</t>
  </si>
  <si>
    <t>506</t>
  </si>
  <si>
    <t>508</t>
  </si>
  <si>
    <t>510</t>
  </si>
  <si>
    <t>513</t>
  </si>
  <si>
    <t>526</t>
  </si>
  <si>
    <t>528</t>
  </si>
  <si>
    <t>533</t>
  </si>
  <si>
    <t>538</t>
  </si>
  <si>
    <t>540</t>
  </si>
  <si>
    <t>558</t>
  </si>
  <si>
    <t>563</t>
  </si>
  <si>
    <t>568</t>
  </si>
  <si>
    <t>570</t>
  </si>
  <si>
    <t>583</t>
  </si>
  <si>
    <t>586</t>
  </si>
  <si>
    <t>591</t>
  </si>
  <si>
    <t>593</t>
  </si>
  <si>
    <t>599</t>
  </si>
  <si>
    <t>604</t>
  </si>
  <si>
    <t>606</t>
  </si>
  <si>
    <t>609</t>
  </si>
  <si>
    <t>612</t>
  </si>
  <si>
    <t>614</t>
  </si>
  <si>
    <t>617</t>
  </si>
  <si>
    <t>619</t>
  </si>
  <si>
    <t>622</t>
  </si>
  <si>
    <t>625</t>
  </si>
  <si>
    <t>627</t>
  </si>
  <si>
    <t>630</t>
  </si>
  <si>
    <t>632</t>
  </si>
  <si>
    <t>635</t>
  </si>
  <si>
    <t>638</t>
  </si>
  <si>
    <t>640</t>
  </si>
  <si>
    <t>643</t>
  </si>
  <si>
    <t>645</t>
  </si>
  <si>
    <t>648</t>
  </si>
  <si>
    <t>651</t>
  </si>
  <si>
    <t>653</t>
  </si>
  <si>
    <t>656</t>
  </si>
  <si>
    <t>658</t>
  </si>
  <si>
    <t>661</t>
  </si>
  <si>
    <t>664</t>
  </si>
  <si>
    <t>666</t>
  </si>
  <si>
    <t>669</t>
  </si>
  <si>
    <t>671</t>
  </si>
  <si>
    <t>677</t>
  </si>
  <si>
    <t>679</t>
  </si>
  <si>
    <t>682</t>
  </si>
  <si>
    <t>684</t>
  </si>
  <si>
    <t>687</t>
  </si>
  <si>
    <t>690</t>
  </si>
  <si>
    <t>692</t>
  </si>
  <si>
    <t>697</t>
  </si>
  <si>
    <t>700</t>
  </si>
  <si>
    <t>703</t>
  </si>
  <si>
    <t>705</t>
  </si>
  <si>
    <t>708</t>
  </si>
  <si>
    <t>710</t>
  </si>
  <si>
    <t>713</t>
  </si>
  <si>
    <t>716</t>
  </si>
  <si>
    <t>718</t>
  </si>
  <si>
    <t>721</t>
  </si>
  <si>
    <t>723</t>
  </si>
  <si>
    <t>726</t>
  </si>
  <si>
    <t>729</t>
  </si>
  <si>
    <t>734</t>
  </si>
  <si>
    <t>736</t>
  </si>
  <si>
    <t>739</t>
  </si>
  <si>
    <t>742</t>
  </si>
  <si>
    <t>744</t>
  </si>
  <si>
    <t>747</t>
  </si>
  <si>
    <t>749</t>
  </si>
  <si>
    <t>752</t>
  </si>
  <si>
    <t>755</t>
  </si>
  <si>
    <t>757</t>
  </si>
  <si>
    <t>760</t>
  </si>
  <si>
    <t>762</t>
  </si>
  <si>
    <t>765</t>
  </si>
  <si>
    <t>768</t>
  </si>
  <si>
    <t>770</t>
  </si>
  <si>
    <t>773</t>
  </si>
  <si>
    <t>775</t>
  </si>
  <si>
    <t>778</t>
  </si>
  <si>
    <t>781</t>
  </si>
  <si>
    <t>783</t>
  </si>
  <si>
    <t>786</t>
  </si>
  <si>
    <t>788</t>
  </si>
  <si>
    <t>791</t>
  </si>
  <si>
    <t>794</t>
  </si>
  <si>
    <t>796</t>
  </si>
  <si>
    <t>799</t>
  </si>
  <si>
    <t>801</t>
  </si>
  <si>
    <t>804</t>
  </si>
  <si>
    <t>807</t>
  </si>
  <si>
    <t>809</t>
  </si>
  <si>
    <t>812</t>
  </si>
  <si>
    <t>814</t>
  </si>
  <si>
    <t>817</t>
  </si>
  <si>
    <t>820</t>
  </si>
  <si>
    <t>822</t>
  </si>
  <si>
    <t>825</t>
  </si>
  <si>
    <t>827</t>
  </si>
  <si>
    <t>830</t>
  </si>
  <si>
    <t>833</t>
  </si>
  <si>
    <t>835</t>
  </si>
  <si>
    <t>838</t>
  </si>
  <si>
    <t>843</t>
  </si>
  <si>
    <t>846</t>
  </si>
  <si>
    <t>848</t>
  </si>
  <si>
    <t>851</t>
  </si>
  <si>
    <t>853</t>
  </si>
  <si>
    <t>856</t>
  </si>
  <si>
    <t>859</t>
  </si>
  <si>
    <t>861</t>
  </si>
  <si>
    <t>864</t>
  </si>
  <si>
    <t>866</t>
  </si>
  <si>
    <t>869</t>
  </si>
  <si>
    <t>872</t>
  </si>
  <si>
    <t>874</t>
  </si>
  <si>
    <t>877</t>
  </si>
  <si>
    <t>879</t>
  </si>
  <si>
    <t>882</t>
  </si>
  <si>
    <t>885</t>
  </si>
  <si>
    <t>887</t>
  </si>
  <si>
    <t>890</t>
  </si>
  <si>
    <t>892</t>
  </si>
  <si>
    <t>895</t>
  </si>
  <si>
    <t>898</t>
  </si>
  <si>
    <t>900</t>
  </si>
  <si>
    <t>903</t>
  </si>
  <si>
    <t>905</t>
  </si>
  <si>
    <t>908</t>
  </si>
  <si>
    <t>911</t>
  </si>
  <si>
    <t>913</t>
  </si>
  <si>
    <t>916</t>
  </si>
  <si>
    <t>918</t>
  </si>
  <si>
    <t>921</t>
  </si>
  <si>
    <t>924</t>
  </si>
  <si>
    <t>926</t>
  </si>
  <si>
    <t>929</t>
  </si>
  <si>
    <t>931</t>
  </si>
  <si>
    <t>934</t>
  </si>
  <si>
    <t>937</t>
  </si>
  <si>
    <t>939</t>
  </si>
  <si>
    <t>942</t>
  </si>
  <si>
    <t>944</t>
  </si>
  <si>
    <t>52.0</t>
  </si>
  <si>
    <t>60.3</t>
  </si>
  <si>
    <t>62.5</t>
  </si>
  <si>
    <t>67.9</t>
  </si>
  <si>
    <t>70.2</t>
  </si>
  <si>
    <t>71.3</t>
  </si>
  <si>
    <t>73.7</t>
  </si>
  <si>
    <t>74.9</t>
  </si>
  <si>
    <t>76.1</t>
  </si>
  <si>
    <t>81.0</t>
  </si>
  <si>
    <t>82.2</t>
  </si>
  <si>
    <t>83.4</t>
  </si>
  <si>
    <t>84.7</t>
  </si>
  <si>
    <t>88.4</t>
  </si>
  <si>
    <t>89.7</t>
  </si>
  <si>
    <t>91.0</t>
  </si>
  <si>
    <t>92.2</t>
  </si>
  <si>
    <t>93.5</t>
  </si>
  <si>
    <t>97.3</t>
  </si>
  <si>
    <t>98.5</t>
  </si>
  <si>
    <t>99.8</t>
  </si>
  <si>
    <t>187</t>
  </si>
  <si>
    <t>213</t>
  </si>
  <si>
    <t>224</t>
  </si>
  <si>
    <t>231</t>
  </si>
  <si>
    <t>264</t>
  </si>
  <si>
    <t>266</t>
  </si>
  <si>
    <t>270</t>
  </si>
  <si>
    <t>272</t>
  </si>
  <si>
    <t>274</t>
  </si>
  <si>
    <t>278</t>
  </si>
  <si>
    <t>284</t>
  </si>
  <si>
    <t>286</t>
  </si>
  <si>
    <t>308</t>
  </si>
  <si>
    <t>310</t>
  </si>
  <si>
    <t>312</t>
  </si>
  <si>
    <t>314</t>
  </si>
  <si>
    <t>318</t>
  </si>
  <si>
    <t>322</t>
  </si>
  <si>
    <t>336</t>
  </si>
  <si>
    <t>347</t>
  </si>
  <si>
    <t>349</t>
  </si>
  <si>
    <t>351</t>
  </si>
  <si>
    <t>353</t>
  </si>
  <si>
    <t>355</t>
  </si>
  <si>
    <t>364</t>
  </si>
  <si>
    <t>374</t>
  </si>
  <si>
    <t>383</t>
  </si>
  <si>
    <t>Tr¹m: Thanh S¬n</t>
  </si>
  <si>
    <t>S«ng: Bøa - Hồng</t>
  </si>
  <si>
    <r>
      <t>D</t>
    </r>
    <r>
      <rPr>
        <sz val="11"/>
        <rFont val=".VnTime"/>
        <family val="2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</si>
</sst>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\$#,##0\ ;\(\$#,##0\)"/>
    <numFmt numFmtId="165" formatCode="_-* #,##0_-;\-* #,##0_-;_-* &quot;-&quot;_-;_-@_-"/>
    <numFmt numFmtId="166" formatCode="_-* #,##0.00_-;\-* #,##0.00_-;_-* &quot;-&quot;??_-;_-@_-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0.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.VnTime"/>
      <family val="2"/>
    </font>
    <font>
      <sz val="9"/>
      <name val="Arial"/>
      <family val="2"/>
    </font>
    <font>
      <sz val="14"/>
      <name val=".VnTime"/>
      <family val="2"/>
    </font>
    <font>
      <sz val="11"/>
      <name val=".VnTime"/>
      <family val="2"/>
    </font>
    <font>
      <vertAlign val="superscript"/>
      <sz val="11"/>
      <name val=".VnTime"/>
      <family val="2"/>
    </font>
    <font>
      <sz val="14"/>
      <name val=".VnHelvetInsH"/>
      <family val="2"/>
    </font>
    <font>
      <sz val="9"/>
      <name val=".VnHelvetInsH"/>
      <family val="2"/>
    </font>
    <font>
      <sz val="11"/>
      <name val=".VnTime"/>
      <family val="2"/>
    </font>
    <font>
      <sz val="9"/>
      <name val=".VnTime"/>
      <family val="2"/>
    </font>
    <font>
      <sz val="10"/>
      <name val=".VnTime"/>
      <family val="2"/>
    </font>
    <font>
      <sz val="12"/>
      <name val=".VnTime"/>
      <family val="2"/>
    </font>
    <font>
      <vertAlign val="subscript"/>
      <sz val="11"/>
      <name val=".VnTime"/>
      <family val="2"/>
    </font>
    <font>
      <b/>
      <sz val="10"/>
      <name val="Helv"/>
    </font>
    <font>
      <sz val="10"/>
      <name val="Arial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sz val="10"/>
      <name val="MS Sans Serif"/>
      <family val="2"/>
    </font>
    <font>
      <b/>
      <sz val="11"/>
      <name val="Helv"/>
    </font>
    <font>
      <sz val="8"/>
      <name val=".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8"/>
      <name val=".VnTime"/>
      <family val="2"/>
    </font>
    <font>
      <sz val="9"/>
      <color indexed="8"/>
      <name val="Arial"/>
      <family val="2"/>
    </font>
    <font>
      <sz val="11"/>
      <color indexed="63"/>
      <name val="Arial"/>
      <family val="2"/>
    </font>
    <font>
      <sz val="10"/>
      <name val="Arial"/>
      <family val="2"/>
    </font>
    <font>
      <sz val="11"/>
      <color indexed="63"/>
      <name val="Arial"/>
      <family val="2"/>
    </font>
    <font>
      <sz val="11"/>
      <color indexed="8"/>
      <name val="Arial"/>
      <family val="2"/>
    </font>
    <font>
      <sz val="11"/>
      <color indexed="8"/>
      <name val=".VnTime"/>
      <family val="2"/>
    </font>
    <font>
      <sz val="10"/>
      <color indexed="8"/>
      <name val="Arial"/>
      <family val="2"/>
    </font>
    <font>
      <sz val="11"/>
      <color indexed="8"/>
      <name val=".VnArial NarrowH"/>
      <family val="2"/>
    </font>
    <font>
      <sz val="11"/>
      <color indexed="8"/>
      <name val=".VnHelvetInsH"/>
      <family val="2"/>
    </font>
    <font>
      <sz val="10"/>
      <color indexed="8"/>
      <name val=".VnTime"/>
      <family val="2"/>
    </font>
    <font>
      <b/>
      <sz val="11"/>
      <color indexed="8"/>
      <name val=".VnTime"/>
      <family val="2"/>
    </font>
    <font>
      <sz val="10"/>
      <color indexed="8"/>
      <name val=".VnArial NarrowH"/>
      <family val="2"/>
    </font>
    <font>
      <sz val="11"/>
      <name val=".VnArial NarrowH"/>
      <family val="2"/>
    </font>
    <font>
      <sz val="9"/>
      <color indexed="8"/>
      <name val=".VnArial"/>
      <family val="2"/>
    </font>
    <font>
      <sz val="11"/>
      <color indexed="63"/>
      <name val=".VnTime"/>
      <family val="2"/>
    </font>
    <font>
      <vertAlign val="superscript"/>
      <sz val="11"/>
      <color indexed="8"/>
      <name val=".VnTime"/>
      <family val="2"/>
    </font>
    <font>
      <sz val="11"/>
      <name val="Arial"/>
      <family val="2"/>
    </font>
    <font>
      <sz val="10"/>
      <color indexed="63"/>
      <name val="Arial"/>
      <family val="2"/>
    </font>
    <font>
      <sz val="12"/>
      <color indexed="63"/>
      <name val=".VnArial NarrowH"/>
      <family val="2"/>
    </font>
    <font>
      <sz val="11"/>
      <color indexed="63"/>
      <name val=".VnArial NarrowH"/>
      <family val="2"/>
    </font>
    <font>
      <b/>
      <sz val="10"/>
      <color indexed="63"/>
      <name val=".VnTime"/>
      <family val="2"/>
    </font>
    <font>
      <b/>
      <sz val="11"/>
      <color indexed="63"/>
      <name val=".VnTime"/>
      <family val="2"/>
    </font>
    <font>
      <sz val="10"/>
      <color indexed="63"/>
      <name val=".VnArial NarrowH"/>
      <family val="2"/>
    </font>
    <font>
      <sz val="11"/>
      <color indexed="63"/>
      <name val=".VnArial"/>
      <family val="2"/>
    </font>
    <font>
      <sz val="11"/>
      <color indexed="63"/>
      <name val=".VnTime"/>
      <family val="2"/>
    </font>
    <font>
      <vertAlign val="superscript"/>
      <sz val="11"/>
      <color indexed="63"/>
      <name val=".VnTime"/>
      <family val="2"/>
    </font>
    <font>
      <sz val="10"/>
      <color indexed="63"/>
      <name val=".VnTime"/>
      <family val="2"/>
    </font>
    <font>
      <sz val="9"/>
      <color indexed="63"/>
      <name val=".VnArial"/>
      <family val="2"/>
    </font>
    <font>
      <sz val="11"/>
      <color indexed="63"/>
      <name val=".VnTimeH"/>
      <family val="2"/>
    </font>
    <font>
      <sz val="11"/>
      <color indexed="63"/>
      <name val=".VnTimeH"/>
      <family val="2"/>
    </font>
    <font>
      <sz val="11"/>
      <name val=".VnTimeH"/>
      <family val="2"/>
    </font>
    <font>
      <sz val="9"/>
      <name val=".VnArial"/>
      <family val="2"/>
    </font>
    <font>
      <sz val="11"/>
      <name val="Arial"/>
      <family val="2"/>
    </font>
    <font>
      <sz val="11"/>
      <color indexed="10"/>
      <name val=".VnTime"/>
      <family val="2"/>
    </font>
    <font>
      <sz val="9.85"/>
      <color indexed="8"/>
      <name val="Times New Roman"/>
      <family val="1"/>
    </font>
    <font>
      <sz val="10"/>
      <name val=".VnArial NarrowH"/>
      <family val="2"/>
    </font>
    <font>
      <sz val="12"/>
      <name val=".VnArial NarrowH"/>
      <family val="2"/>
    </font>
    <font>
      <b/>
      <sz val="11"/>
      <name val=".VnTime"/>
      <family val="2"/>
    </font>
    <font>
      <b/>
      <sz val="11"/>
      <color indexed="12"/>
      <name val=".VnTime"/>
      <family val="2"/>
    </font>
    <font>
      <b/>
      <sz val="10"/>
      <name val=".VnTime"/>
      <family val="2"/>
    </font>
    <font>
      <sz val="11"/>
      <name val=".VnHelvetInsH"/>
      <family val="2"/>
    </font>
    <font>
      <sz val="11"/>
      <name val=".VnTimeH"/>
      <family val="2"/>
    </font>
    <font>
      <sz val="12"/>
      <name val=".VnTimeH"/>
      <family val="2"/>
    </font>
    <font>
      <sz val="1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0" fontId="2" fillId="0" borderId="0">
      <alignment horizontal="center" vertical="center"/>
    </xf>
    <xf numFmtId="0" fontId="6" fillId="0" borderId="0">
      <alignment horizontal="center" vertical="center"/>
    </xf>
    <xf numFmtId="0" fontId="15" fillId="0" borderId="0"/>
    <xf numFmtId="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9" fillId="0" borderId="16" applyNumberFormat="0" applyAlignment="0" applyProtection="0">
      <alignment horizontal="left" vertical="center"/>
    </xf>
    <xf numFmtId="0" fontId="19" fillId="0" borderId="17">
      <alignment horizontal="left" vertical="center"/>
    </xf>
    <xf numFmtId="10" fontId="17" fillId="3" borderId="18" applyNumberFormat="0" applyBorder="0" applyAlignment="0" applyProtection="0"/>
    <xf numFmtId="0" fontId="20" fillId="0" borderId="0"/>
    <xf numFmtId="0" fontId="21" fillId="0" borderId="19"/>
    <xf numFmtId="0" fontId="2" fillId="0" borderId="0"/>
    <xf numFmtId="10" fontId="2" fillId="0" borderId="0" applyFont="0" applyFill="0" applyBorder="0" applyAlignment="0" applyProtection="0"/>
    <xf numFmtId="0" fontId="21" fillId="0" borderId="0"/>
    <xf numFmtId="0" fontId="22" fillId="0" borderId="20" applyFill="0" applyBorder="0" applyAlignment="0">
      <alignment horizontal="center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26" fillId="0" borderId="0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28" fillId="0" borderId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" fillId="0" borderId="0"/>
    <xf numFmtId="0" fontId="32" fillId="0" borderId="0"/>
    <xf numFmtId="0" fontId="1" fillId="0" borderId="0"/>
    <xf numFmtId="0" fontId="32" fillId="0" borderId="0"/>
  </cellStyleXfs>
  <cellXfs count="320">
    <xf numFmtId="0" fontId="0" fillId="0" borderId="0" xfId="0"/>
    <xf numFmtId="0" fontId="4" fillId="2" borderId="0" xfId="1" applyFont="1" applyFill="1" applyBorder="1">
      <alignment horizontal="center" vertical="center"/>
    </xf>
    <xf numFmtId="0" fontId="5" fillId="2" borderId="0" xfId="1" applyFont="1" applyFill="1" applyBorder="1">
      <alignment horizontal="center" vertical="center"/>
    </xf>
    <xf numFmtId="0" fontId="4" fillId="0" borderId="0" xfId="1" applyFont="1">
      <alignment horizontal="center" vertical="center"/>
    </xf>
    <xf numFmtId="0" fontId="4" fillId="2" borderId="0" xfId="1" applyFont="1" applyFill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0" fontId="8" fillId="2" borderId="0" xfId="1" applyFont="1" applyFill="1" applyBorder="1">
      <alignment horizontal="center" vertical="center"/>
    </xf>
    <xf numFmtId="0" fontId="9" fillId="2" borderId="0" xfId="1" applyFont="1" applyFill="1">
      <alignment horizontal="center" vertical="center"/>
    </xf>
    <xf numFmtId="1" fontId="3" fillId="3" borderId="1" xfId="1" applyNumberFormat="1" applyFont="1" applyFill="1" applyBorder="1" applyAlignment="1">
      <alignment horizontal="left" vertical="center"/>
    </xf>
    <xf numFmtId="1" fontId="11" fillId="3" borderId="1" xfId="1" applyNumberFormat="1" applyFont="1" applyFill="1" applyBorder="1">
      <alignment horizontal="center" vertical="center"/>
    </xf>
    <xf numFmtId="1" fontId="5" fillId="3" borderId="1" xfId="1" applyNumberFormat="1" applyFont="1" applyFill="1" applyBorder="1" applyAlignment="1">
      <alignment horizontal="left" vertical="center"/>
    </xf>
    <xf numFmtId="1" fontId="5" fillId="3" borderId="1" xfId="1" applyNumberFormat="1" applyFont="1" applyFill="1" applyBorder="1">
      <alignment horizontal="center" vertical="center"/>
    </xf>
    <xf numFmtId="1" fontId="12" fillId="3" borderId="1" xfId="1" applyNumberFormat="1" applyFont="1" applyFill="1" applyBorder="1" applyAlignment="1">
      <alignment horizontal="left" vertical="center"/>
    </xf>
    <xf numFmtId="1" fontId="6" fillId="3" borderId="1" xfId="1" applyNumberFormat="1" applyFont="1" applyFill="1" applyBorder="1" applyAlignment="1">
      <alignment horizontal="centerContinuous" vertical="center"/>
    </xf>
    <xf numFmtId="1" fontId="13" fillId="3" borderId="1" xfId="1" applyNumberFormat="1" applyFont="1" applyFill="1" applyBorder="1" applyAlignment="1">
      <alignment horizontal="centerContinuous" vertical="center"/>
    </xf>
    <xf numFmtId="1" fontId="13" fillId="3" borderId="1" xfId="2" applyNumberFormat="1" applyFont="1" applyFill="1" applyBorder="1" applyAlignment="1">
      <alignment vertical="center"/>
    </xf>
    <xf numFmtId="1" fontId="13" fillId="3" borderId="1" xfId="2" applyNumberFormat="1" applyFont="1" applyFill="1" applyBorder="1">
      <alignment horizontal="center" vertical="center"/>
    </xf>
    <xf numFmtId="1" fontId="3" fillId="3" borderId="1" xfId="2" applyNumberFormat="1" applyFont="1" applyFill="1" applyBorder="1">
      <alignment horizontal="center" vertical="center"/>
    </xf>
    <xf numFmtId="1" fontId="6" fillId="2" borderId="2" xfId="1" applyNumberFormat="1" applyFont="1" applyFill="1" applyBorder="1" applyAlignment="1">
      <alignment horizontal="center"/>
    </xf>
    <xf numFmtId="0" fontId="4" fillId="0" borderId="0" xfId="1" applyFont="1" applyBorder="1">
      <alignment horizontal="center" vertical="center"/>
    </xf>
    <xf numFmtId="1" fontId="6" fillId="3" borderId="5" xfId="1" applyNumberFormat="1" applyFont="1" applyFill="1" applyBorder="1" applyAlignment="1">
      <alignment horizontal="center" vertical="top"/>
    </xf>
    <xf numFmtId="49" fontId="12" fillId="0" borderId="7" xfId="1" applyNumberFormat="1" applyFont="1" applyBorder="1" applyAlignment="1">
      <alignment horizontal="center" vertical="center"/>
    </xf>
    <xf numFmtId="49" fontId="12" fillId="0" borderId="8" xfId="1" applyNumberFormat="1" applyFont="1" applyBorder="1">
      <alignment horizontal="center" vertical="center"/>
    </xf>
    <xf numFmtId="0" fontId="4" fillId="0" borderId="8" xfId="1" applyFont="1" applyBorder="1">
      <alignment horizontal="center" vertical="center"/>
    </xf>
    <xf numFmtId="49" fontId="12" fillId="0" borderId="8" xfId="1" applyNumberFormat="1" applyFont="1" applyBorder="1" applyAlignment="1">
      <alignment horizontal="center" vertical="center"/>
    </xf>
    <xf numFmtId="49" fontId="12" fillId="0" borderId="9" xfId="1" applyNumberFormat="1" applyFont="1" applyBorder="1">
      <alignment horizontal="center" vertical="center"/>
    </xf>
    <xf numFmtId="49" fontId="12" fillId="0" borderId="10" xfId="1" applyNumberFormat="1" applyFont="1" applyBorder="1" applyAlignment="1">
      <alignment horizontal="center" vertical="center"/>
    </xf>
    <xf numFmtId="49" fontId="12" fillId="0" borderId="11" xfId="1" applyNumberFormat="1" applyFont="1" applyBorder="1">
      <alignment horizontal="center" vertical="center"/>
    </xf>
    <xf numFmtId="0" fontId="4" fillId="0" borderId="11" xfId="1" applyFont="1" applyBorder="1">
      <alignment horizontal="center" vertical="center"/>
    </xf>
    <xf numFmtId="49" fontId="12" fillId="0" borderId="11" xfId="1" applyNumberFormat="1" applyFont="1" applyBorder="1" applyAlignment="1">
      <alignment horizontal="center" vertical="center"/>
    </xf>
    <xf numFmtId="49" fontId="12" fillId="0" borderId="12" xfId="1" applyNumberFormat="1" applyFont="1" applyBorder="1">
      <alignment horizontal="center" vertical="center"/>
    </xf>
    <xf numFmtId="49" fontId="12" fillId="0" borderId="13" xfId="1" applyNumberFormat="1" applyFont="1" applyBorder="1" applyAlignment="1">
      <alignment horizontal="center" vertical="center"/>
    </xf>
    <xf numFmtId="49" fontId="12" fillId="0" borderId="14" xfId="1" applyNumberFormat="1" applyFont="1" applyBorder="1">
      <alignment horizontal="center" vertical="center"/>
    </xf>
    <xf numFmtId="0" fontId="4" fillId="0" borderId="14" xfId="1" applyFont="1" applyBorder="1">
      <alignment horizontal="center" vertical="center"/>
    </xf>
    <xf numFmtId="49" fontId="12" fillId="0" borderId="14" xfId="1" applyNumberFormat="1" applyFont="1" applyBorder="1" applyAlignment="1">
      <alignment horizontal="center" vertical="center"/>
    </xf>
    <xf numFmtId="49" fontId="12" fillId="0" borderId="15" xfId="1" applyNumberFormat="1" applyFont="1" applyBorder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35" applyFont="1" applyAlignment="1">
      <alignment vertical="center"/>
    </xf>
    <xf numFmtId="0" fontId="6" fillId="0" borderId="0" xfId="0" applyFont="1" applyAlignment="1">
      <alignment vertical="center"/>
    </xf>
    <xf numFmtId="0" fontId="30" fillId="3" borderId="0" xfId="1" applyFont="1" applyFill="1" applyBorder="1">
      <alignment horizontal="center" vertical="center"/>
    </xf>
    <xf numFmtId="0" fontId="30" fillId="2" borderId="0" xfId="1" applyFont="1" applyFill="1" applyBorder="1">
      <alignment horizontal="center" vertical="center"/>
    </xf>
    <xf numFmtId="0" fontId="29" fillId="0" borderId="0" xfId="35" applyFont="1"/>
    <xf numFmtId="0" fontId="31" fillId="0" borderId="0" xfId="35" applyFont="1"/>
    <xf numFmtId="0" fontId="29" fillId="0" borderId="0" xfId="36" applyFont="1"/>
    <xf numFmtId="0" fontId="33" fillId="0" borderId="0" xfId="36" applyFont="1"/>
    <xf numFmtId="0" fontId="29" fillId="0" borderId="0" xfId="37" applyFont="1" applyBorder="1" applyAlignment="1"/>
    <xf numFmtId="0" fontId="34" fillId="0" borderId="0" xfId="37" applyFont="1" applyBorder="1"/>
    <xf numFmtId="0" fontId="29" fillId="0" borderId="0" xfId="37" applyFont="1" applyBorder="1" applyAlignment="1">
      <alignment vertical="center"/>
    </xf>
    <xf numFmtId="0" fontId="1" fillId="0" borderId="0" xfId="37"/>
    <xf numFmtId="0" fontId="34" fillId="0" borderId="0" xfId="37" applyFont="1" applyBorder="1" applyAlignment="1"/>
    <xf numFmtId="0" fontId="36" fillId="0" borderId="0" xfId="37" applyFont="1" applyBorder="1"/>
    <xf numFmtId="0" fontId="37" fillId="0" borderId="0" xfId="37" applyFont="1" applyBorder="1" applyAlignment="1">
      <alignment horizontal="left" vertical="center"/>
    </xf>
    <xf numFmtId="0" fontId="38" fillId="0" borderId="0" xfId="37" applyFont="1" applyBorder="1" applyAlignment="1">
      <alignment horizontal="centerContinuous" vertical="center"/>
    </xf>
    <xf numFmtId="0" fontId="34" fillId="0" borderId="0" xfId="37" applyFont="1" applyBorder="1" applyAlignment="1">
      <alignment horizontal="centerContinuous"/>
    </xf>
    <xf numFmtId="0" fontId="39" fillId="3" borderId="1" xfId="37" applyFont="1" applyFill="1" applyBorder="1" applyAlignment="1"/>
    <xf numFmtId="0" fontId="40" fillId="3" borderId="1" xfId="37" applyFont="1" applyFill="1" applyBorder="1" applyAlignment="1"/>
    <xf numFmtId="0" fontId="40" fillId="3" borderId="1" xfId="37" applyFont="1" applyFill="1" applyBorder="1" applyAlignment="1">
      <alignment horizontal="center"/>
    </xf>
    <xf numFmtId="0" fontId="36" fillId="3" borderId="1" xfId="37" applyFont="1" applyFill="1" applyBorder="1"/>
    <xf numFmtId="0" fontId="41" fillId="3" borderId="1" xfId="37" applyFont="1" applyFill="1" applyBorder="1" applyAlignment="1">
      <alignment horizontal="right" vertical="center"/>
    </xf>
    <xf numFmtId="0" fontId="42" fillId="3" borderId="1" xfId="37" applyFont="1" applyFill="1" applyBorder="1" applyAlignment="1">
      <alignment horizontal="left" vertical="center"/>
    </xf>
    <xf numFmtId="0" fontId="37" fillId="3" borderId="1" xfId="37" applyFont="1" applyFill="1" applyBorder="1" applyAlignment="1">
      <alignment horizontal="centerContinuous" vertical="center"/>
    </xf>
    <xf numFmtId="0" fontId="38" fillId="3" borderId="1" xfId="37" applyFont="1" applyFill="1" applyBorder="1" applyAlignment="1">
      <alignment horizontal="centerContinuous" vertical="center"/>
    </xf>
    <xf numFmtId="0" fontId="34" fillId="3" borderId="1" xfId="37" applyFont="1" applyFill="1" applyBorder="1"/>
    <xf numFmtId="0" fontId="35" fillId="3" borderId="1" xfId="37" applyFont="1" applyFill="1" applyBorder="1" applyAlignment="1">
      <alignment vertical="center"/>
    </xf>
    <xf numFmtId="0" fontId="29" fillId="3" borderId="1" xfId="37" applyFont="1" applyFill="1" applyBorder="1" applyAlignment="1">
      <alignment vertical="center"/>
    </xf>
    <xf numFmtId="0" fontId="39" fillId="0" borderId="21" xfId="37" applyFont="1" applyBorder="1" applyAlignment="1">
      <alignment horizontal="center" vertical="center"/>
    </xf>
    <xf numFmtId="0" fontId="39" fillId="0" borderId="22" xfId="37" applyFont="1" applyBorder="1" applyAlignment="1">
      <alignment horizontal="center" vertical="center"/>
    </xf>
    <xf numFmtId="2" fontId="39" fillId="0" borderId="22" xfId="37" applyNumberFormat="1" applyFont="1" applyBorder="1" applyAlignment="1">
      <alignment horizontal="center" vertical="center"/>
    </xf>
    <xf numFmtId="0" fontId="39" fillId="0" borderId="23" xfId="37" applyFont="1" applyBorder="1" applyAlignment="1">
      <alignment horizontal="center" vertical="center"/>
    </xf>
    <xf numFmtId="0" fontId="39" fillId="0" borderId="24" xfId="37" applyFont="1" applyBorder="1" applyAlignment="1">
      <alignment horizontal="center" vertical="center"/>
    </xf>
    <xf numFmtId="0" fontId="12" fillId="0" borderId="7" xfId="37" applyNumberFormat="1" applyFont="1" applyBorder="1" applyAlignment="1">
      <alignment horizontal="center"/>
    </xf>
    <xf numFmtId="0" fontId="12" fillId="0" borderId="8" xfId="37" applyNumberFormat="1" applyFont="1" applyBorder="1" applyAlignment="1">
      <alignment horizontal="center"/>
    </xf>
    <xf numFmtId="0" fontId="12" fillId="0" borderId="9" xfId="37" applyNumberFormat="1" applyFont="1" applyBorder="1" applyAlignment="1">
      <alignment horizontal="center"/>
    </xf>
    <xf numFmtId="0" fontId="39" fillId="0" borderId="10" xfId="37" applyFont="1" applyBorder="1" applyAlignment="1">
      <alignment horizontal="center" vertical="center"/>
    </xf>
    <xf numFmtId="0" fontId="12" fillId="0" borderId="10" xfId="37" applyNumberFormat="1" applyFont="1" applyBorder="1" applyAlignment="1">
      <alignment horizontal="center"/>
    </xf>
    <xf numFmtId="0" fontId="12" fillId="0" borderId="11" xfId="37" applyNumberFormat="1" applyFont="1" applyBorder="1" applyAlignment="1">
      <alignment horizontal="center"/>
    </xf>
    <xf numFmtId="0" fontId="12" fillId="0" borderId="12" xfId="37" applyNumberFormat="1" applyFont="1" applyBorder="1" applyAlignment="1">
      <alignment horizontal="center"/>
    </xf>
    <xf numFmtId="0" fontId="12" fillId="0" borderId="11" xfId="37" applyFont="1" applyBorder="1" applyAlignment="1">
      <alignment horizontal="center"/>
    </xf>
    <xf numFmtId="0" fontId="39" fillId="0" borderId="13" xfId="37" applyFont="1" applyBorder="1" applyAlignment="1">
      <alignment horizontal="center" vertical="center"/>
    </xf>
    <xf numFmtId="0" fontId="12" fillId="0" borderId="13" xfId="37" applyNumberFormat="1" applyFont="1" applyBorder="1" applyAlignment="1">
      <alignment horizontal="center"/>
    </xf>
    <xf numFmtId="0" fontId="12" fillId="0" borderId="14" xfId="37" applyFont="1" applyBorder="1" applyAlignment="1">
      <alignment horizontal="center"/>
    </xf>
    <xf numFmtId="0" fontId="12" fillId="0" borderId="14" xfId="37" applyNumberFormat="1" applyFont="1" applyBorder="1" applyAlignment="1">
      <alignment horizontal="center"/>
    </xf>
    <xf numFmtId="0" fontId="12" fillId="0" borderId="15" xfId="37" applyNumberFormat="1" applyFont="1" applyBorder="1" applyAlignment="1">
      <alignment horizontal="center"/>
    </xf>
    <xf numFmtId="0" fontId="39" fillId="0" borderId="27" xfId="37" applyFont="1" applyBorder="1" applyAlignment="1">
      <alignment vertical="center"/>
    </xf>
    <xf numFmtId="0" fontId="39" fillId="0" borderId="27" xfId="37" applyFont="1" applyBorder="1" applyAlignment="1">
      <alignment horizontal="left" vertical="center"/>
    </xf>
    <xf numFmtId="0" fontId="39" fillId="0" borderId="27" xfId="37" applyFont="1" applyBorder="1" applyAlignment="1">
      <alignment horizontal="centerContinuous" vertical="center"/>
    </xf>
    <xf numFmtId="1" fontId="39" fillId="0" borderId="27" xfId="37" applyNumberFormat="1" applyFont="1" applyBorder="1" applyAlignment="1">
      <alignment horizontal="center" vertical="center"/>
    </xf>
    <xf numFmtId="0" fontId="39" fillId="0" borderId="27" xfId="37" applyFont="1" applyBorder="1" applyAlignment="1">
      <alignment horizontal="center" vertical="center"/>
    </xf>
    <xf numFmtId="0" fontId="39" fillId="0" borderId="28" xfId="37" applyFont="1" applyBorder="1" applyAlignment="1">
      <alignment horizontal="centerContinuous" vertical="center"/>
    </xf>
    <xf numFmtId="173" fontId="39" fillId="0" borderId="27" xfId="37" applyNumberFormat="1" applyFont="1" applyBorder="1" applyAlignment="1">
      <alignment horizontal="center" vertical="center"/>
    </xf>
    <xf numFmtId="0" fontId="39" fillId="0" borderId="29" xfId="37" applyFont="1" applyBorder="1" applyAlignment="1">
      <alignment horizontal="center" vertical="center"/>
    </xf>
    <xf numFmtId="0" fontId="29" fillId="0" borderId="27" xfId="37" applyFont="1" applyBorder="1" applyAlignment="1">
      <alignment horizontal="right" vertical="center"/>
    </xf>
    <xf numFmtId="0" fontId="43" fillId="0" borderId="27" xfId="37" applyFont="1" applyBorder="1" applyAlignment="1">
      <alignment horizontal="center" vertical="center"/>
    </xf>
    <xf numFmtId="0" fontId="29" fillId="0" borderId="27" xfId="37" applyFont="1" applyBorder="1" applyAlignment="1">
      <alignment horizontal="center" vertical="center"/>
    </xf>
    <xf numFmtId="0" fontId="29" fillId="0" borderId="29" xfId="37" applyFont="1" applyBorder="1" applyAlignment="1">
      <alignment horizontal="center" vertical="center"/>
    </xf>
    <xf numFmtId="0" fontId="39" fillId="0" borderId="30" xfId="37" applyFont="1" applyBorder="1" applyAlignment="1">
      <alignment vertical="center"/>
    </xf>
    <xf numFmtId="1" fontId="39" fillId="0" borderId="30" xfId="37" applyNumberFormat="1" applyFont="1" applyBorder="1" applyAlignment="1">
      <alignment horizontal="center" vertical="center"/>
    </xf>
    <xf numFmtId="0" fontId="39" fillId="0" borderId="30" xfId="37" applyFont="1" applyBorder="1" applyAlignment="1">
      <alignment horizontal="center" vertical="center"/>
    </xf>
    <xf numFmtId="0" fontId="29" fillId="0" borderId="30" xfId="37" applyFont="1" applyBorder="1" applyAlignment="1">
      <alignment horizontal="right" vertical="center"/>
    </xf>
    <xf numFmtId="0" fontId="43" fillId="0" borderId="30" xfId="37" applyFont="1" applyBorder="1" applyAlignment="1">
      <alignment horizontal="center" vertical="center"/>
    </xf>
    <xf numFmtId="0" fontId="29" fillId="0" borderId="30" xfId="37" applyFont="1" applyBorder="1" applyAlignment="1">
      <alignment horizontal="center" vertical="center"/>
    </xf>
    <xf numFmtId="0" fontId="29" fillId="0" borderId="31" xfId="37" applyFont="1" applyBorder="1" applyAlignment="1">
      <alignment horizontal="center" vertical="center"/>
    </xf>
    <xf numFmtId="0" fontId="12" fillId="0" borderId="7" xfId="37" applyNumberFormat="1" applyFont="1" applyBorder="1"/>
    <xf numFmtId="0" fontId="12" fillId="0" borderId="8" xfId="37" applyNumberFormat="1" applyFont="1" applyBorder="1"/>
    <xf numFmtId="0" fontId="12" fillId="0" borderId="9" xfId="37" applyNumberFormat="1" applyFont="1" applyBorder="1"/>
    <xf numFmtId="0" fontId="12" fillId="0" borderId="10" xfId="37" applyNumberFormat="1" applyFont="1" applyBorder="1"/>
    <xf numFmtId="0" fontId="12" fillId="0" borderId="11" xfId="37" applyNumberFormat="1" applyFont="1" applyBorder="1"/>
    <xf numFmtId="0" fontId="12" fillId="0" borderId="12" xfId="37" applyNumberFormat="1" applyFont="1" applyBorder="1"/>
    <xf numFmtId="0" fontId="44" fillId="0" borderId="0" xfId="36" applyFont="1" applyAlignment="1"/>
    <xf numFmtId="0" fontId="44" fillId="0" borderId="0" xfId="36" applyFont="1" applyAlignment="1">
      <alignment vertical="center"/>
    </xf>
    <xf numFmtId="0" fontId="35" fillId="0" borderId="0" xfId="37" applyFont="1" applyAlignment="1">
      <alignment vertical="center"/>
    </xf>
    <xf numFmtId="0" fontId="46" fillId="0" borderId="0" xfId="37" applyFont="1"/>
    <xf numFmtId="0" fontId="33" fillId="0" borderId="0" xfId="36" applyFont="1" applyAlignment="1"/>
    <xf numFmtId="0" fontId="47" fillId="0" borderId="0" xfId="36" applyFont="1"/>
    <xf numFmtId="0" fontId="48" fillId="0" borderId="0" xfId="36" applyFont="1" applyAlignment="1">
      <alignment horizontal="left" vertical="center"/>
    </xf>
    <xf numFmtId="0" fontId="49" fillId="0" borderId="0" xfId="36" applyFont="1" applyAlignment="1">
      <alignment horizontal="centerContinuous" vertical="center"/>
    </xf>
    <xf numFmtId="0" fontId="49" fillId="0" borderId="0" xfId="36" applyFont="1" applyAlignment="1">
      <alignment horizontal="centerContinuous"/>
    </xf>
    <xf numFmtId="0" fontId="33" fillId="0" borderId="0" xfId="36" applyFont="1" applyAlignment="1">
      <alignment horizontal="centerContinuous"/>
    </xf>
    <xf numFmtId="0" fontId="29" fillId="0" borderId="0" xfId="37" applyFont="1" applyAlignment="1">
      <alignment vertical="center"/>
    </xf>
    <xf numFmtId="0" fontId="50" fillId="0" borderId="1" xfId="36" applyFont="1" applyBorder="1" applyAlignment="1"/>
    <xf numFmtId="0" fontId="51" fillId="0" borderId="1" xfId="36" applyFont="1" applyBorder="1" applyAlignment="1"/>
    <xf numFmtId="0" fontId="51" fillId="0" borderId="1" xfId="36" applyFont="1" applyBorder="1" applyAlignment="1">
      <alignment horizontal="center"/>
    </xf>
    <xf numFmtId="0" fontId="47" fillId="0" borderId="1" xfId="36" applyFont="1" applyBorder="1"/>
    <xf numFmtId="0" fontId="52" fillId="0" borderId="1" xfId="36" applyFont="1" applyBorder="1" applyAlignment="1">
      <alignment horizontal="right" vertical="center"/>
    </xf>
    <xf numFmtId="0" fontId="53" fillId="0" borderId="1" xfId="36" applyFont="1" applyBorder="1" applyAlignment="1">
      <alignment horizontal="left" vertical="center"/>
    </xf>
    <xf numFmtId="0" fontId="49" fillId="0" borderId="1" xfId="36" applyFont="1" applyBorder="1" applyAlignment="1">
      <alignment horizontal="centerContinuous" vertical="center"/>
    </xf>
    <xf numFmtId="0" fontId="33" fillId="0" borderId="1" xfId="36" applyFont="1" applyBorder="1"/>
    <xf numFmtId="0" fontId="54" fillId="0" borderId="1" xfId="36" applyFont="1" applyBorder="1" applyAlignment="1">
      <alignment vertical="center"/>
    </xf>
    <xf numFmtId="0" fontId="44" fillId="0" borderId="1" xfId="36" applyFont="1" applyBorder="1" applyAlignment="1">
      <alignment vertical="center"/>
    </xf>
    <xf numFmtId="0" fontId="54" fillId="0" borderId="0" xfId="36" applyFont="1" applyAlignment="1">
      <alignment vertical="center"/>
    </xf>
    <xf numFmtId="0" fontId="54" fillId="0" borderId="18" xfId="36" applyFont="1" applyBorder="1" applyAlignment="1">
      <alignment horizontal="center" vertical="center"/>
    </xf>
    <xf numFmtId="0" fontId="54" fillId="0" borderId="34" xfId="36" applyFont="1" applyBorder="1" applyAlignment="1">
      <alignment horizontal="center" vertical="center"/>
    </xf>
    <xf numFmtId="2" fontId="54" fillId="0" borderId="22" xfId="36" applyNumberFormat="1" applyFont="1" applyBorder="1" applyAlignment="1">
      <alignment horizontal="center" vertical="center"/>
    </xf>
    <xf numFmtId="0" fontId="54" fillId="0" borderId="22" xfId="36" applyFont="1" applyBorder="1" applyAlignment="1">
      <alignment horizontal="center" vertical="center"/>
    </xf>
    <xf numFmtId="0" fontId="54" fillId="0" borderId="35" xfId="36" applyFont="1" applyBorder="1" applyAlignment="1">
      <alignment horizontal="center" vertical="center"/>
    </xf>
    <xf numFmtId="0" fontId="44" fillId="0" borderId="36" xfId="36" applyFont="1" applyBorder="1" applyAlignment="1">
      <alignment horizontal="center" vertical="center"/>
    </xf>
    <xf numFmtId="0" fontId="56" fillId="0" borderId="25" xfId="36" applyNumberFormat="1" applyFont="1" applyBorder="1"/>
    <xf numFmtId="0" fontId="56" fillId="0" borderId="11" xfId="36" applyNumberFormat="1" applyFont="1" applyBorder="1"/>
    <xf numFmtId="0" fontId="56" fillId="0" borderId="12" xfId="36" applyNumberFormat="1" applyFont="1" applyBorder="1"/>
    <xf numFmtId="0" fontId="44" fillId="0" borderId="37" xfId="36" applyFont="1" applyBorder="1" applyAlignment="1">
      <alignment horizontal="center" vertical="center"/>
    </xf>
    <xf numFmtId="173" fontId="56" fillId="0" borderId="11" xfId="36" applyNumberFormat="1" applyFont="1" applyBorder="1"/>
    <xf numFmtId="173" fontId="56" fillId="0" borderId="12" xfId="36" applyNumberFormat="1" applyFont="1" applyBorder="1"/>
    <xf numFmtId="0" fontId="44" fillId="0" borderId="38" xfId="36" applyFont="1" applyBorder="1" applyAlignment="1">
      <alignment horizontal="center" vertical="center"/>
    </xf>
    <xf numFmtId="0" fontId="56" fillId="0" borderId="39" xfId="36" applyNumberFormat="1" applyFont="1" applyBorder="1"/>
    <xf numFmtId="173" fontId="56" fillId="0" borderId="14" xfId="36" applyNumberFormat="1" applyFont="1" applyBorder="1"/>
    <xf numFmtId="0" fontId="56" fillId="0" borderId="14" xfId="36" applyNumberFormat="1" applyFont="1" applyBorder="1"/>
    <xf numFmtId="0" fontId="56" fillId="0" borderId="14" xfId="36" applyFont="1" applyBorder="1"/>
    <xf numFmtId="0" fontId="56" fillId="0" borderId="15" xfId="36" applyNumberFormat="1" applyFont="1" applyBorder="1"/>
    <xf numFmtId="0" fontId="56" fillId="0" borderId="36" xfId="37" applyFont="1" applyBorder="1" applyAlignment="1">
      <alignment horizontal="left" vertical="center"/>
    </xf>
    <xf numFmtId="0" fontId="56" fillId="0" borderId="25" xfId="37" applyNumberFormat="1" applyFont="1" applyBorder="1"/>
    <xf numFmtId="0" fontId="56" fillId="0" borderId="9" xfId="37" applyNumberFormat="1" applyFont="1" applyBorder="1"/>
    <xf numFmtId="0" fontId="56" fillId="0" borderId="37" xfId="37" applyFont="1" applyBorder="1" applyAlignment="1">
      <alignment horizontal="left" vertical="center"/>
    </xf>
    <xf numFmtId="0" fontId="56" fillId="0" borderId="40" xfId="37" applyNumberFormat="1" applyFont="1" applyBorder="1" applyAlignment="1">
      <alignment horizontal="center" vertical="center"/>
    </xf>
    <xf numFmtId="0" fontId="56" fillId="0" borderId="32" xfId="37" applyNumberFormat="1" applyFont="1" applyBorder="1" applyAlignment="1">
      <alignment horizontal="center" vertical="center"/>
    </xf>
    <xf numFmtId="0" fontId="56" fillId="0" borderId="33" xfId="37" applyNumberFormat="1" applyFont="1" applyBorder="1" applyAlignment="1">
      <alignment horizontal="center" vertical="center"/>
    </xf>
    <xf numFmtId="0" fontId="44" fillId="0" borderId="37" xfId="36" applyFont="1" applyBorder="1" applyAlignment="1">
      <alignment horizontal="left" vertical="center"/>
    </xf>
    <xf numFmtId="0" fontId="56" fillId="0" borderId="25" xfId="36" applyNumberFormat="1" applyFont="1" applyBorder="1" applyAlignment="1">
      <alignment horizontal="center"/>
    </xf>
    <xf numFmtId="0" fontId="56" fillId="0" borderId="11" xfId="36" applyNumberFormat="1" applyFont="1" applyBorder="1" applyAlignment="1">
      <alignment horizontal="center"/>
    </xf>
    <xf numFmtId="0" fontId="56" fillId="0" borderId="12" xfId="36" applyNumberFormat="1" applyFont="1" applyBorder="1" applyAlignment="1">
      <alignment horizontal="center"/>
    </xf>
    <xf numFmtId="0" fontId="44" fillId="0" borderId="25" xfId="38" applyNumberFormat="1" applyFont="1" applyBorder="1" applyAlignment="1">
      <alignment horizontal="right"/>
    </xf>
    <xf numFmtId="0" fontId="44" fillId="0" borderId="11" xfId="38" applyNumberFormat="1" applyFont="1" applyBorder="1" applyAlignment="1">
      <alignment horizontal="right"/>
    </xf>
    <xf numFmtId="0" fontId="44" fillId="0" borderId="12" xfId="38" applyNumberFormat="1" applyFont="1" applyBorder="1" applyAlignment="1">
      <alignment horizontal="right"/>
    </xf>
    <xf numFmtId="0" fontId="44" fillId="0" borderId="41" xfId="36" applyFont="1" applyBorder="1" applyAlignment="1">
      <alignment horizontal="left" vertical="center"/>
    </xf>
    <xf numFmtId="0" fontId="33" fillId="0" borderId="27" xfId="36" applyFont="1" applyBorder="1" applyAlignment="1">
      <alignment vertical="center"/>
    </xf>
    <xf numFmtId="0" fontId="44" fillId="0" borderId="27" xfId="36" applyFont="1" applyBorder="1" applyAlignment="1">
      <alignment horizontal="left" vertical="center"/>
    </xf>
    <xf numFmtId="0" fontId="33" fillId="0" borderId="27" xfId="36" applyFont="1" applyBorder="1" applyAlignment="1">
      <alignment horizontal="centerContinuous" vertical="center"/>
    </xf>
    <xf numFmtId="2" fontId="56" fillId="0" borderId="27" xfId="37" applyNumberFormat="1" applyFont="1" applyBorder="1" applyAlignment="1">
      <alignment horizontal="center" vertical="center"/>
    </xf>
    <xf numFmtId="0" fontId="54" fillId="0" borderId="27" xfId="36" applyFont="1" applyBorder="1" applyAlignment="1">
      <alignment vertical="center"/>
    </xf>
    <xf numFmtId="0" fontId="44" fillId="0" borderId="28" xfId="36" applyFont="1" applyBorder="1" applyAlignment="1">
      <alignment horizontal="centerContinuous" vertical="center"/>
    </xf>
    <xf numFmtId="0" fontId="44" fillId="0" borderId="27" xfId="36" applyFont="1" applyBorder="1" applyAlignment="1">
      <alignment horizontal="centerContinuous" vertical="center"/>
    </xf>
    <xf numFmtId="173" fontId="44" fillId="0" borderId="27" xfId="36" applyNumberFormat="1" applyFont="1" applyBorder="1" applyAlignment="1">
      <alignment horizontal="center" vertical="center"/>
    </xf>
    <xf numFmtId="0" fontId="44" fillId="0" borderId="27" xfId="36" applyFont="1" applyBorder="1" applyAlignment="1">
      <alignment vertical="center"/>
    </xf>
    <xf numFmtId="0" fontId="44" fillId="0" borderId="29" xfId="36" applyFont="1" applyBorder="1" applyAlignment="1">
      <alignment horizontal="center" vertical="center"/>
    </xf>
    <xf numFmtId="1" fontId="56" fillId="0" borderId="27" xfId="36" applyNumberFormat="1" applyFont="1" applyBorder="1" applyAlignment="1">
      <alignment horizontal="center" vertical="center"/>
    </xf>
    <xf numFmtId="0" fontId="54" fillId="0" borderId="42" xfId="36" applyFont="1" applyBorder="1" applyAlignment="1">
      <alignment vertical="center"/>
    </xf>
    <xf numFmtId="0" fontId="44" fillId="0" borderId="27" xfId="36" applyFont="1" applyBorder="1" applyAlignment="1">
      <alignment horizontal="right" vertical="center"/>
    </xf>
    <xf numFmtId="0" fontId="57" fillId="0" borderId="27" xfId="36" applyFont="1" applyBorder="1" applyAlignment="1">
      <alignment horizontal="center" vertical="center"/>
    </xf>
    <xf numFmtId="0" fontId="44" fillId="0" borderId="27" xfId="36" applyFont="1" applyBorder="1" applyAlignment="1">
      <alignment horizontal="center" vertical="center"/>
    </xf>
    <xf numFmtId="0" fontId="58" fillId="0" borderId="29" xfId="36" applyFont="1" applyBorder="1" applyAlignment="1">
      <alignment horizontal="center" vertical="center"/>
    </xf>
    <xf numFmtId="0" fontId="44" fillId="0" borderId="4" xfId="36" applyFont="1" applyBorder="1" applyAlignment="1">
      <alignment horizontal="left" vertical="center"/>
    </xf>
    <xf numFmtId="0" fontId="33" fillId="0" borderId="30" xfId="36" applyFont="1" applyBorder="1" applyAlignment="1">
      <alignment vertical="center"/>
    </xf>
    <xf numFmtId="0" fontId="44" fillId="0" borderId="30" xfId="36" applyFont="1" applyBorder="1" applyAlignment="1">
      <alignment vertical="center"/>
    </xf>
    <xf numFmtId="2" fontId="56" fillId="0" borderId="30" xfId="36" applyNumberFormat="1" applyFont="1" applyBorder="1" applyAlignment="1">
      <alignment horizontal="center" vertical="center"/>
    </xf>
    <xf numFmtId="0" fontId="44" fillId="0" borderId="30" xfId="36" applyFont="1" applyBorder="1" applyAlignment="1">
      <alignment horizontal="right" vertical="center"/>
    </xf>
    <xf numFmtId="0" fontId="57" fillId="0" borderId="30" xfId="36" applyFont="1" applyBorder="1" applyAlignment="1">
      <alignment horizontal="center" vertical="center"/>
    </xf>
    <xf numFmtId="0" fontId="44" fillId="0" borderId="30" xfId="36" applyFont="1" applyBorder="1" applyAlignment="1">
      <alignment horizontal="center" vertical="center"/>
    </xf>
    <xf numFmtId="0" fontId="59" fillId="0" borderId="31" xfId="36" applyFont="1" applyBorder="1" applyAlignment="1">
      <alignment horizontal="center" vertical="center"/>
    </xf>
    <xf numFmtId="0" fontId="60" fillId="0" borderId="31" xfId="35" applyFont="1" applyBorder="1" applyAlignment="1">
      <alignment horizontal="center" vertical="center"/>
    </xf>
    <xf numFmtId="0" fontId="61" fillId="0" borderId="30" xfId="35" applyFont="1" applyBorder="1" applyAlignment="1">
      <alignment horizontal="center" vertical="center"/>
    </xf>
    <xf numFmtId="0" fontId="6" fillId="0" borderId="30" xfId="35" applyFont="1" applyBorder="1" applyAlignment="1">
      <alignment horizontal="center" vertical="center"/>
    </xf>
    <xf numFmtId="0" fontId="6" fillId="0" borderId="30" xfId="35" applyFont="1" applyBorder="1" applyAlignment="1">
      <alignment horizontal="right" vertical="center"/>
    </xf>
    <xf numFmtId="0" fontId="6" fillId="0" borderId="30" xfId="35" applyFont="1" applyBorder="1" applyAlignment="1">
      <alignment vertical="center"/>
    </xf>
    <xf numFmtId="173" fontId="56" fillId="0" borderId="30" xfId="35" applyNumberFormat="1" applyFont="1" applyBorder="1" applyAlignment="1">
      <alignment horizontal="center" vertical="center"/>
    </xf>
    <xf numFmtId="0" fontId="62" fillId="0" borderId="30" xfId="35" applyFont="1" applyBorder="1" applyAlignment="1">
      <alignment vertical="center"/>
    </xf>
    <xf numFmtId="0" fontId="6" fillId="0" borderId="21" xfId="35" applyFont="1" applyBorder="1" applyAlignment="1">
      <alignment horizontal="left" vertical="center"/>
    </xf>
    <xf numFmtId="0" fontId="60" fillId="0" borderId="29" xfId="35" applyFont="1" applyBorder="1" applyAlignment="1">
      <alignment horizontal="center" vertical="center"/>
    </xf>
    <xf numFmtId="0" fontId="61" fillId="0" borderId="27" xfId="35" applyFont="1" applyBorder="1" applyAlignment="1">
      <alignment horizontal="center" vertical="center"/>
    </xf>
    <xf numFmtId="0" fontId="6" fillId="0" borderId="27" xfId="35" applyFont="1" applyBorder="1" applyAlignment="1">
      <alignment horizontal="center" vertical="center"/>
    </xf>
    <xf numFmtId="0" fontId="6" fillId="0" borderId="27" xfId="35" applyFont="1" applyBorder="1" applyAlignment="1">
      <alignment horizontal="right" vertical="center"/>
    </xf>
    <xf numFmtId="0" fontId="6" fillId="0" borderId="42" xfId="35" applyFont="1" applyBorder="1" applyAlignment="1">
      <alignment vertical="center"/>
    </xf>
    <xf numFmtId="1" fontId="56" fillId="0" borderId="27" xfId="35" applyNumberFormat="1" applyFont="1" applyBorder="1" applyAlignment="1">
      <alignment horizontal="center" vertical="center"/>
    </xf>
    <xf numFmtId="0" fontId="6" fillId="0" borderId="27" xfId="35" applyFont="1" applyBorder="1" applyAlignment="1">
      <alignment vertical="center"/>
    </xf>
    <xf numFmtId="0" fontId="62" fillId="0" borderId="27" xfId="35" applyFont="1" applyBorder="1" applyAlignment="1">
      <alignment vertical="center"/>
    </xf>
    <xf numFmtId="0" fontId="6" fillId="0" borderId="26" xfId="35" applyFont="1" applyBorder="1" applyAlignment="1">
      <alignment horizontal="left" vertical="center"/>
    </xf>
    <xf numFmtId="0" fontId="6" fillId="0" borderId="29" xfId="35" applyFont="1" applyBorder="1" applyAlignment="1">
      <alignment horizontal="center" vertical="center"/>
    </xf>
    <xf numFmtId="173" fontId="63" fillId="0" borderId="27" xfId="35" applyNumberFormat="1" applyFont="1" applyBorder="1" applyAlignment="1">
      <alignment horizontal="center" vertical="center"/>
    </xf>
    <xf numFmtId="0" fontId="6" fillId="0" borderId="27" xfId="35" applyFont="1" applyBorder="1" applyAlignment="1">
      <alignment horizontal="centerContinuous" vertical="center"/>
    </xf>
    <xf numFmtId="0" fontId="6" fillId="0" borderId="28" xfId="35" applyFont="1" applyBorder="1" applyAlignment="1">
      <alignment horizontal="centerContinuous" vertical="center"/>
    </xf>
    <xf numFmtId="0" fontId="64" fillId="0" borderId="0" xfId="37" applyFont="1" applyAlignment="1">
      <alignment horizontal="right" vertical="center"/>
    </xf>
    <xf numFmtId="0" fontId="62" fillId="0" borderId="27" xfId="35" applyFont="1" applyBorder="1" applyAlignment="1">
      <alignment horizontal="centerContinuous" vertical="center"/>
    </xf>
    <xf numFmtId="0" fontId="6" fillId="0" borderId="27" xfId="35" applyFont="1" applyBorder="1" applyAlignment="1">
      <alignment horizontal="left" vertical="center"/>
    </xf>
    <xf numFmtId="0" fontId="6" fillId="0" borderId="15" xfId="37" applyNumberFormat="1" applyFont="1" applyBorder="1" applyAlignment="1">
      <alignment horizontal="center" vertical="center"/>
    </xf>
    <xf numFmtId="0" fontId="6" fillId="0" borderId="14" xfId="37" applyNumberFormat="1" applyFont="1" applyBorder="1" applyAlignment="1">
      <alignment horizontal="center" vertical="center"/>
    </xf>
    <xf numFmtId="0" fontId="6" fillId="0" borderId="13" xfId="35" applyFont="1" applyBorder="1" applyAlignment="1">
      <alignment horizontal="left" vertical="center"/>
    </xf>
    <xf numFmtId="0" fontId="6" fillId="0" borderId="12" xfId="37" applyNumberFormat="1" applyFont="1" applyBorder="1" applyAlignment="1">
      <alignment horizontal="center" vertical="center"/>
    </xf>
    <xf numFmtId="0" fontId="6" fillId="0" borderId="11" xfId="37" applyNumberFormat="1" applyFont="1" applyBorder="1" applyAlignment="1">
      <alignment horizontal="center" vertical="center"/>
    </xf>
    <xf numFmtId="0" fontId="6" fillId="0" borderId="10" xfId="35" applyFont="1" applyBorder="1" applyAlignment="1">
      <alignment horizontal="left" vertical="center"/>
    </xf>
    <xf numFmtId="0" fontId="6" fillId="0" borderId="32" xfId="37" applyNumberFormat="1" applyFont="1" applyBorder="1" applyAlignment="1">
      <alignment horizontal="center" vertical="center"/>
    </xf>
    <xf numFmtId="173" fontId="6" fillId="0" borderId="15" xfId="37" applyNumberFormat="1" applyFont="1" applyBorder="1" applyAlignment="1">
      <alignment horizontal="center" vertical="center"/>
    </xf>
    <xf numFmtId="173" fontId="6" fillId="0" borderId="14" xfId="37" applyNumberFormat="1" applyFont="1" applyBorder="1" applyAlignment="1">
      <alignment horizontal="center" vertical="center"/>
    </xf>
    <xf numFmtId="1" fontId="6" fillId="0" borderId="14" xfId="37" applyNumberFormat="1" applyFont="1" applyBorder="1" applyAlignment="1">
      <alignment horizontal="center" vertical="center"/>
    </xf>
    <xf numFmtId="173" fontId="6" fillId="0" borderId="22" xfId="37" applyNumberFormat="1" applyFont="1" applyBorder="1" applyAlignment="1">
      <alignment horizontal="center" vertical="center"/>
    </xf>
    <xf numFmtId="0" fontId="6" fillId="0" borderId="13" xfId="35" applyFont="1" applyBorder="1" applyAlignment="1">
      <alignment horizontal="center" vertical="center"/>
    </xf>
    <xf numFmtId="173" fontId="6" fillId="0" borderId="12" xfId="37" applyNumberFormat="1" applyFont="1" applyBorder="1" applyAlignment="1">
      <alignment horizontal="center" vertical="center"/>
    </xf>
    <xf numFmtId="1" fontId="6" fillId="0" borderId="11" xfId="37" applyNumberFormat="1" applyFont="1" applyBorder="1" applyAlignment="1">
      <alignment horizontal="center" vertical="center"/>
    </xf>
    <xf numFmtId="173" fontId="6" fillId="0" borderId="11" xfId="37" applyNumberFormat="1" applyFont="1" applyBorder="1" applyAlignment="1">
      <alignment horizontal="center" vertical="center"/>
    </xf>
    <xf numFmtId="0" fontId="6" fillId="0" borderId="10" xfId="35" applyFont="1" applyBorder="1" applyAlignment="1">
      <alignment horizontal="center" vertical="center"/>
    </xf>
    <xf numFmtId="1" fontId="6" fillId="0" borderId="32" xfId="37" applyNumberFormat="1" applyFont="1" applyBorder="1" applyAlignment="1">
      <alignment horizontal="center" vertical="center"/>
    </xf>
    <xf numFmtId="173" fontId="6" fillId="0" borderId="32" xfId="37" applyNumberFormat="1" applyFont="1" applyBorder="1" applyAlignment="1">
      <alignment horizontal="center" vertical="center"/>
    </xf>
    <xf numFmtId="1" fontId="6" fillId="0" borderId="0" xfId="37" applyNumberFormat="1" applyFont="1" applyAlignment="1">
      <alignment horizontal="center" vertical="center"/>
    </xf>
    <xf numFmtId="173" fontId="6" fillId="0" borderId="42" xfId="37" applyNumberFormat="1" applyFont="1" applyBorder="1" applyAlignment="1">
      <alignment horizontal="center" vertical="center"/>
    </xf>
    <xf numFmtId="1" fontId="6" fillId="0" borderId="42" xfId="37" applyNumberFormat="1" applyFont="1" applyBorder="1" applyAlignment="1">
      <alignment horizontal="center" vertical="center"/>
    </xf>
    <xf numFmtId="173" fontId="6" fillId="0" borderId="33" xfId="37" applyNumberFormat="1" applyFont="1" applyBorder="1" applyAlignment="1">
      <alignment horizontal="center" vertical="center"/>
    </xf>
    <xf numFmtId="1" fontId="6" fillId="0" borderId="0" xfId="37" applyNumberFormat="1" applyFont="1" applyAlignment="1">
      <alignment horizontal="center"/>
    </xf>
    <xf numFmtId="0" fontId="6" fillId="0" borderId="24" xfId="35" applyFont="1" applyBorder="1" applyAlignment="1">
      <alignment horizontal="center" vertical="center"/>
    </xf>
    <xf numFmtId="0" fontId="6" fillId="0" borderId="35" xfId="35" applyFont="1" applyBorder="1" applyAlignment="1">
      <alignment horizontal="center" vertical="center"/>
    </xf>
    <xf numFmtId="0" fontId="6" fillId="0" borderId="22" xfId="35" applyFont="1" applyBorder="1" applyAlignment="1">
      <alignment horizontal="center" vertical="center"/>
    </xf>
    <xf numFmtId="2" fontId="6" fillId="0" borderId="22" xfId="35" applyNumberFormat="1" applyFont="1" applyBorder="1" applyAlignment="1">
      <alignment horizontal="center" vertical="center"/>
    </xf>
    <xf numFmtId="0" fontId="6" fillId="0" borderId="21" xfId="35" applyFont="1" applyBorder="1" applyAlignment="1">
      <alignment horizontal="center" vertical="center"/>
    </xf>
    <xf numFmtId="0" fontId="6" fillId="0" borderId="1" xfId="35" applyFont="1" applyBorder="1" applyAlignment="1">
      <alignment vertical="center"/>
    </xf>
    <xf numFmtId="0" fontId="62" fillId="0" borderId="1" xfId="35" applyFont="1" applyBorder="1"/>
    <xf numFmtId="0" fontId="42" fillId="0" borderId="1" xfId="35" applyFont="1" applyBorder="1" applyAlignment="1">
      <alignment horizontal="centerContinuous" vertical="center"/>
    </xf>
    <xf numFmtId="0" fontId="65" fillId="0" borderId="1" xfId="35" applyFont="1" applyBorder="1" applyAlignment="1">
      <alignment horizontal="left" vertical="center"/>
    </xf>
    <xf numFmtId="0" fontId="66" fillId="0" borderId="1" xfId="35" applyFont="1" applyBorder="1" applyAlignment="1">
      <alignment horizontal="left" vertical="center"/>
    </xf>
    <xf numFmtId="0" fontId="65" fillId="0" borderId="1" xfId="35" applyFont="1" applyBorder="1" applyAlignment="1">
      <alignment horizontal="right" vertical="center"/>
    </xf>
    <xf numFmtId="0" fontId="2" fillId="0" borderId="1" xfId="35" applyBorder="1"/>
    <xf numFmtId="0" fontId="67" fillId="0" borderId="1" xfId="35" applyFont="1" applyBorder="1" applyAlignment="1">
      <alignment horizontal="center"/>
    </xf>
    <xf numFmtId="0" fontId="68" fillId="0" borderId="1" xfId="35" applyFont="1" applyBorder="1" applyAlignment="1"/>
    <xf numFmtId="0" fontId="67" fillId="0" borderId="1" xfId="35" applyFont="1" applyBorder="1" applyAlignment="1"/>
    <xf numFmtId="0" fontId="69" fillId="0" borderId="1" xfId="35" applyFont="1" applyBorder="1" applyAlignment="1"/>
    <xf numFmtId="0" fontId="62" fillId="0" borderId="0" xfId="35" applyFont="1" applyAlignment="1">
      <alignment horizontal="centerContinuous"/>
    </xf>
    <xf numFmtId="0" fontId="42" fillId="0" borderId="0" xfId="35" applyFont="1" applyAlignment="1">
      <alignment horizontal="centerContinuous"/>
    </xf>
    <xf numFmtId="0" fontId="42" fillId="0" borderId="0" xfId="35" applyFont="1" applyAlignment="1">
      <alignment horizontal="centerContinuous" vertical="center"/>
    </xf>
    <xf numFmtId="0" fontId="42" fillId="0" borderId="0" xfId="35" applyFont="1" applyAlignment="1">
      <alignment horizontal="left" vertical="center"/>
    </xf>
    <xf numFmtId="0" fontId="2" fillId="0" borderId="0" xfId="35"/>
    <xf numFmtId="0" fontId="62" fillId="0" borderId="0" xfId="35" applyFont="1" applyAlignment="1"/>
    <xf numFmtId="0" fontId="33" fillId="0" borderId="0" xfId="35" applyFont="1"/>
    <xf numFmtId="0" fontId="62" fillId="0" borderId="0" xfId="35" applyFont="1"/>
    <xf numFmtId="0" fontId="6" fillId="0" borderId="0" xfId="35" applyFont="1" applyAlignment="1"/>
    <xf numFmtId="0" fontId="6" fillId="3" borderId="0" xfId="0" applyFont="1" applyFill="1" applyBorder="1" applyAlignment="1">
      <alignment vertical="center"/>
    </xf>
    <xf numFmtId="0" fontId="46" fillId="0" borderId="0" xfId="0" applyFont="1"/>
    <xf numFmtId="1" fontId="62" fillId="3" borderId="43" xfId="0" applyNumberFormat="1" applyFont="1" applyFill="1" applyBorder="1" applyAlignment="1">
      <alignment horizontal="center" vertical="center"/>
    </xf>
    <xf numFmtId="173" fontId="6" fillId="0" borderId="0" xfId="0" applyNumberFormat="1" applyFont="1" applyBorder="1" applyAlignment="1">
      <alignment horizontal="right" vertical="center"/>
    </xf>
    <xf numFmtId="173" fontId="6" fillId="3" borderId="5" xfId="0" applyNumberFormat="1" applyFont="1" applyFill="1" applyBorder="1" applyAlignment="1">
      <alignment horizontal="right" vertical="center"/>
    </xf>
    <xf numFmtId="1" fontId="6" fillId="3" borderId="5" xfId="0" applyNumberFormat="1" applyFont="1" applyFill="1" applyBorder="1" applyAlignment="1">
      <alignment horizontal="right" vertical="center"/>
    </xf>
    <xf numFmtId="173" fontId="12" fillId="0" borderId="0" xfId="0" applyNumberFormat="1" applyFont="1" applyBorder="1"/>
    <xf numFmtId="173" fontId="6" fillId="0" borderId="0" xfId="0" applyNumberFormat="1" applyFont="1" applyBorder="1"/>
    <xf numFmtId="173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1" fillId="0" borderId="0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" fillId="3" borderId="41" xfId="0" applyFont="1" applyFill="1" applyBorder="1" applyAlignment="1">
      <alignment horizontal="left" vertical="center"/>
    </xf>
    <xf numFmtId="0" fontId="39" fillId="0" borderId="44" xfId="37" applyFont="1" applyBorder="1" applyAlignment="1">
      <alignment horizontal="left" vertical="center"/>
    </xf>
    <xf numFmtId="49" fontId="39" fillId="0" borderId="44" xfId="37" applyNumberFormat="1" applyFont="1" applyBorder="1" applyAlignment="1">
      <alignment horizontal="left" vertical="center"/>
    </xf>
    <xf numFmtId="0" fontId="39" fillId="0" borderId="45" xfId="37" applyFont="1" applyBorder="1" applyAlignment="1">
      <alignment horizontal="left" vertical="center"/>
    </xf>
    <xf numFmtId="0" fontId="39" fillId="0" borderId="6" xfId="37" applyFont="1" applyBorder="1" applyAlignment="1">
      <alignment horizontal="left" vertical="center"/>
    </xf>
    <xf numFmtId="0" fontId="39" fillId="0" borderId="44" xfId="37" applyFont="1" applyBorder="1" applyAlignment="1">
      <alignment vertical="center"/>
    </xf>
    <xf numFmtId="0" fontId="39" fillId="0" borderId="46" xfId="37" applyFont="1" applyBorder="1" applyAlignment="1">
      <alignment vertical="center"/>
    </xf>
    <xf numFmtId="0" fontId="12" fillId="0" borderId="47" xfId="37" applyNumberFormat="1" applyFont="1" applyBorder="1"/>
    <xf numFmtId="0" fontId="12" fillId="0" borderId="48" xfId="37" applyNumberFormat="1" applyFont="1" applyBorder="1"/>
    <xf numFmtId="0" fontId="12" fillId="0" borderId="48" xfId="37" applyFont="1" applyBorder="1"/>
    <xf numFmtId="0" fontId="12" fillId="0" borderId="49" xfId="37" applyNumberFormat="1" applyFont="1" applyBorder="1"/>
    <xf numFmtId="0" fontId="39" fillId="0" borderId="7" xfId="37" applyNumberFormat="1" applyFont="1" applyBorder="1" applyAlignment="1">
      <alignment horizontal="center" vertical="center"/>
    </xf>
    <xf numFmtId="0" fontId="39" fillId="0" borderId="8" xfId="37" applyNumberFormat="1" applyFont="1" applyBorder="1" applyAlignment="1">
      <alignment horizontal="center" vertical="center"/>
    </xf>
    <xf numFmtId="0" fontId="39" fillId="0" borderId="9" xfId="37" applyNumberFormat="1" applyFont="1" applyBorder="1" applyAlignment="1">
      <alignment horizontal="center" vertical="center"/>
    </xf>
    <xf numFmtId="0" fontId="44" fillId="0" borderId="11" xfId="38" applyNumberFormat="1" applyFont="1" applyBorder="1" applyAlignment="1">
      <alignment horizontal="right" vertical="top"/>
    </xf>
    <xf numFmtId="0" fontId="72" fillId="2" borderId="0" xfId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top"/>
    </xf>
    <xf numFmtId="0" fontId="62" fillId="0" borderId="0" xfId="0" applyFont="1"/>
    <xf numFmtId="0" fontId="62" fillId="3" borderId="0" xfId="0" applyFont="1" applyFill="1" applyBorder="1"/>
    <xf numFmtId="0" fontId="67" fillId="3" borderId="0" xfId="0" applyFont="1" applyFill="1" applyBorder="1"/>
    <xf numFmtId="1" fontId="6" fillId="3" borderId="0" xfId="0" applyNumberFormat="1" applyFont="1" applyFill="1" applyBorder="1" applyAlignment="1">
      <alignment vertical="center"/>
    </xf>
    <xf numFmtId="0" fontId="0" fillId="3" borderId="0" xfId="0" applyFill="1" applyBorder="1"/>
    <xf numFmtId="0" fontId="62" fillId="3" borderId="0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 vertical="center"/>
    </xf>
    <xf numFmtId="1" fontId="6" fillId="3" borderId="50" xfId="0" applyNumberFormat="1" applyFont="1" applyFill="1" applyBorder="1" applyAlignment="1">
      <alignment horizontal="center" vertical="center"/>
    </xf>
    <xf numFmtId="2" fontId="6" fillId="3" borderId="50" xfId="0" applyNumberFormat="1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1" fontId="6" fillId="3" borderId="2" xfId="1" applyNumberFormat="1" applyFont="1" applyFill="1" applyBorder="1" applyAlignment="1">
      <alignment horizontal="center" textRotation="90"/>
    </xf>
    <xf numFmtId="1" fontId="6" fillId="3" borderId="4" xfId="1" applyNumberFormat="1" applyFont="1" applyFill="1" applyBorder="1" applyAlignment="1">
      <alignment horizontal="center" textRotation="90"/>
    </xf>
    <xf numFmtId="1" fontId="6" fillId="2" borderId="2" xfId="1" applyNumberFormat="1" applyFont="1" applyFill="1" applyBorder="1" applyAlignment="1">
      <alignment horizontal="center" textRotation="90"/>
    </xf>
    <xf numFmtId="1" fontId="6" fillId="2" borderId="4" xfId="1" applyNumberFormat="1" applyFont="1" applyFill="1" applyBorder="1" applyAlignment="1">
      <alignment horizontal="center" textRotation="90"/>
    </xf>
    <xf numFmtId="1" fontId="6" fillId="3" borderId="3" xfId="1" applyNumberFormat="1" applyFont="1" applyFill="1" applyBorder="1" applyAlignment="1">
      <alignment horizontal="center" textRotation="90"/>
    </xf>
    <xf numFmtId="1" fontId="6" fillId="3" borderId="6" xfId="1" applyNumberFormat="1" applyFont="1" applyFill="1" applyBorder="1" applyAlignment="1">
      <alignment horizontal="center" textRotation="90"/>
    </xf>
    <xf numFmtId="1" fontId="67" fillId="3" borderId="0" xfId="0" applyNumberFormat="1" applyFont="1" applyFill="1" applyBorder="1" applyAlignment="1">
      <alignment horizontal="left"/>
    </xf>
    <xf numFmtId="0" fontId="70" fillId="3" borderId="0" xfId="0" applyFont="1" applyFill="1" applyBorder="1" applyAlignment="1">
      <alignment horizontal="center" vertical="center"/>
    </xf>
    <xf numFmtId="1" fontId="73" fillId="3" borderId="2" xfId="0" applyNumberFormat="1" applyFont="1" applyFill="1" applyBorder="1" applyAlignment="1">
      <alignment horizontal="center" vertical="center"/>
    </xf>
    <xf numFmtId="1" fontId="6" fillId="3" borderId="41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22" fontId="12" fillId="0" borderId="8" xfId="1" applyNumberFormat="1" applyFont="1" applyBorder="1">
      <alignment horizontal="center" vertical="center"/>
    </xf>
    <xf numFmtId="0" fontId="0" fillId="0" borderId="0" xfId="0" applyNumberFormat="1"/>
  </cellXfs>
  <cellStyles count="39">
    <cellStyle name="category" xfId="3"/>
    <cellStyle name="Comma0" xfId="4"/>
    <cellStyle name="Currency0" xfId="5"/>
    <cellStyle name="Date" xfId="6"/>
    <cellStyle name="Fixed" xfId="7"/>
    <cellStyle name="Grey" xfId="8"/>
    <cellStyle name="HEADER" xfId="9"/>
    <cellStyle name="Header1" xfId="10"/>
    <cellStyle name="Header2" xfId="11"/>
    <cellStyle name="Input [yellow]" xfId="12"/>
    <cellStyle name="Line" xfId="13"/>
    <cellStyle name="Model" xfId="14"/>
    <cellStyle name="Normal" xfId="0" builtinId="0"/>
    <cellStyle name="Normal - Style1" xfId="15"/>
    <cellStyle name="Normal 2" xfId="37"/>
    <cellStyle name="Normal_HC1" xfId="2"/>
    <cellStyle name="Normal_mau1" xfId="1"/>
    <cellStyle name="Normal_MAU-TV" xfId="35"/>
    <cellStyle name="Normal_MAU-TV 2" xfId="36"/>
    <cellStyle name="Normal_QN00760" xfId="38"/>
    <cellStyle name="Percent [2]" xfId="16"/>
    <cellStyle name="subhead" xfId="17"/>
    <cellStyle name="vn_time" xfId="18"/>
    <cellStyle name="똿뗦먛귟 [0.00]_PRODUCT DETAIL Q1" xfId="19"/>
    <cellStyle name="똿뗦먛귟_PRODUCT DETAIL Q1" xfId="20"/>
    <cellStyle name="믅됞 [0.00]_PRODUCT DETAIL Q1" xfId="21"/>
    <cellStyle name="믅됞_PRODUCT DETAIL Q1" xfId="22"/>
    <cellStyle name="백분율_95" xfId="23"/>
    <cellStyle name="뷭?_BOOKSHIP" xfId="24"/>
    <cellStyle name="콤마 [0]_1202" xfId="28"/>
    <cellStyle name="콤마_1202" xfId="29"/>
    <cellStyle name="통화 [0]_1202" xfId="30"/>
    <cellStyle name="통화_1202" xfId="31"/>
    <cellStyle name="표준_(정보부문)월별인원계획" xfId="32"/>
    <cellStyle name="一般_Book1" xfId="25"/>
    <cellStyle name="千分位[0]_Book1" xfId="26"/>
    <cellStyle name="千分位_Book1" xfId="27"/>
    <cellStyle name="貨幣 [0]_Book1" xfId="33"/>
    <cellStyle name="貨幣_Book1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2" name="Line 3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3" name="Line 5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4" name="Line 80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5" name="Line 81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6" name="Line 82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7" name="Line 83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19050</xdr:colOff>
      <xdr:row>3</xdr:row>
      <xdr:rowOff>0</xdr:rowOff>
    </xdr:from>
    <xdr:to>
      <xdr:col>36</xdr:col>
      <xdr:colOff>0</xdr:colOff>
      <xdr:row>3</xdr:row>
      <xdr:rowOff>0</xdr:rowOff>
    </xdr:to>
    <xdr:sp macro="" textlink="">
      <xdr:nvSpPr>
        <xdr:cNvPr id="194" name="Line 3"/>
        <xdr:cNvSpPr>
          <a:spLocks noChangeShapeType="1"/>
        </xdr:cNvSpPr>
      </xdr:nvSpPr>
      <xdr:spPr bwMode="auto">
        <a:xfrm>
          <a:off x="5321300" y="666750"/>
          <a:ext cx="425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2" name="Line 3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3" name="Line 5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4" name="Line 80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5" name="Line 81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6" name="Line 82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19050</xdr:colOff>
      <xdr:row>3</xdr:row>
      <xdr:rowOff>0</xdr:rowOff>
    </xdr:from>
    <xdr:to>
      <xdr:col>22</xdr:col>
      <xdr:colOff>0</xdr:colOff>
      <xdr:row>3</xdr:row>
      <xdr:rowOff>0</xdr:rowOff>
    </xdr:to>
    <xdr:sp macro="" textlink="">
      <xdr:nvSpPr>
        <xdr:cNvPr id="207" name="Line 83"/>
        <xdr:cNvSpPr>
          <a:spLocks noChangeShapeType="1"/>
        </xdr:cNvSpPr>
      </xdr:nvSpPr>
      <xdr:spPr bwMode="auto">
        <a:xfrm>
          <a:off x="796925" y="666750"/>
          <a:ext cx="37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9525</xdr:colOff>
      <xdr:row>6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0" y="1238250"/>
          <a:ext cx="9620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3</xdr:row>
      <xdr:rowOff>9525</xdr:rowOff>
    </xdr:from>
    <xdr:to>
      <xdr:col>0</xdr:col>
      <xdr:colOff>971550</xdr:colOff>
      <xdr:row>6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390525" y="885825"/>
          <a:ext cx="561975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9525</xdr:colOff>
      <xdr:row>6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0" y="1238250"/>
          <a:ext cx="9620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3</xdr:row>
      <xdr:rowOff>9525</xdr:rowOff>
    </xdr:from>
    <xdr:to>
      <xdr:col>0</xdr:col>
      <xdr:colOff>971550</xdr:colOff>
      <xdr:row>6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390525" y="885825"/>
          <a:ext cx="561975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9525</xdr:colOff>
      <xdr:row>6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0" y="1238250"/>
          <a:ext cx="9620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3</xdr:row>
      <xdr:rowOff>9525</xdr:rowOff>
    </xdr:from>
    <xdr:to>
      <xdr:col>0</xdr:col>
      <xdr:colOff>971550</xdr:colOff>
      <xdr:row>6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390525" y="885825"/>
          <a:ext cx="561975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VKT-TV\DIEN1-2\THUYVAN\VYEN-Q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nghop\HMDC\KV2\TV\3YENBAI\KHELECH\VYEN-QT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VKT-TV/DIEN1-2/THUYVAN/VYEN-QT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UTRU1\A2003-2\DVSLA-BS\PH-HC\users\nhung\01-10\HANOI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nghop\HMDC\XMTHMY\THAMY-IN\DISK-C\BBB\HK\DVKT-TV\DIEN1-2\THUYVAN\VYEN-Q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 refreshError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 refreshError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ngay "/>
      <sheetName val="Q"/>
      <sheetName val="Pn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 refreshError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19" workbookViewId="0">
      <selection activeCell="H56" sqref="H56"/>
    </sheetView>
  </sheetViews>
  <sheetFormatPr defaultColWidth="7" defaultRowHeight="15"/>
  <cols>
    <col min="1" max="1" width="7" style="48"/>
    <col min="2" max="13" width="6.5703125" style="48" customWidth="1"/>
    <col min="14" max="16384" width="7" style="48"/>
  </cols>
  <sheetData>
    <row r="1" spans="1:13" ht="17.25" customHeight="1">
      <c r="A1" s="43" t="s">
        <v>1321</v>
      </c>
      <c r="B1" s="44"/>
      <c r="C1" s="45"/>
      <c r="D1" s="46"/>
      <c r="E1" s="47"/>
      <c r="F1" s="47"/>
      <c r="G1" s="47"/>
      <c r="H1" s="47"/>
      <c r="I1" s="47"/>
      <c r="J1" s="46"/>
      <c r="K1" s="110" t="s">
        <v>58</v>
      </c>
      <c r="L1" s="47"/>
      <c r="M1" s="47"/>
    </row>
    <row r="2" spans="1:13" ht="17.25" customHeight="1">
      <c r="A2" s="43" t="s">
        <v>1322</v>
      </c>
      <c r="B2" s="44"/>
      <c r="C2" s="49"/>
      <c r="D2" s="50"/>
      <c r="E2" s="51" t="s">
        <v>13</v>
      </c>
      <c r="F2" s="52"/>
      <c r="G2" s="52"/>
      <c r="H2" s="52"/>
      <c r="I2" s="53"/>
      <c r="J2" s="53"/>
      <c r="K2" s="118" t="s">
        <v>60</v>
      </c>
      <c r="L2" s="47"/>
      <c r="M2" s="47"/>
    </row>
    <row r="3" spans="1:13" ht="17.25" customHeight="1">
      <c r="A3" s="54"/>
      <c r="B3" s="55"/>
      <c r="C3" s="55"/>
      <c r="D3" s="56"/>
      <c r="E3" s="57"/>
      <c r="F3" s="58" t="s">
        <v>14</v>
      </c>
      <c r="G3" s="59">
        <v>2011</v>
      </c>
      <c r="H3" s="60"/>
      <c r="I3" s="61"/>
      <c r="J3" s="62"/>
      <c r="K3" s="63" t="s">
        <v>15</v>
      </c>
      <c r="L3" s="64"/>
      <c r="M3" s="63"/>
    </row>
    <row r="4" spans="1:13" ht="17.25" customHeight="1">
      <c r="A4" s="65" t="s">
        <v>4</v>
      </c>
      <c r="B4" s="66" t="s">
        <v>16</v>
      </c>
      <c r="C4" s="67" t="s">
        <v>17</v>
      </c>
      <c r="D4" s="66" t="s">
        <v>18</v>
      </c>
      <c r="E4" s="66" t="s">
        <v>19</v>
      </c>
      <c r="F4" s="66" t="s">
        <v>20</v>
      </c>
      <c r="G4" s="66" t="s">
        <v>21</v>
      </c>
      <c r="H4" s="66" t="s">
        <v>22</v>
      </c>
      <c r="I4" s="66" t="s">
        <v>23</v>
      </c>
      <c r="J4" s="66" t="s">
        <v>24</v>
      </c>
      <c r="K4" s="66" t="s">
        <v>25</v>
      </c>
      <c r="L4" s="66" t="s">
        <v>26</v>
      </c>
      <c r="M4" s="68" t="s">
        <v>27</v>
      </c>
    </row>
    <row r="5" spans="1:13" ht="17.25" customHeight="1">
      <c r="A5" s="69">
        <v>1</v>
      </c>
      <c r="B5" s="70">
        <v>1979</v>
      </c>
      <c r="C5" s="71">
        <v>1980</v>
      </c>
      <c r="D5" s="71">
        <v>1981</v>
      </c>
      <c r="E5" s="71">
        <v>1984</v>
      </c>
      <c r="F5" s="71">
        <v>1987</v>
      </c>
      <c r="G5" s="71">
        <v>1979</v>
      </c>
      <c r="H5" s="71">
        <v>2062</v>
      </c>
      <c r="I5" s="71">
        <v>2122</v>
      </c>
      <c r="J5" s="71">
        <v>2010</v>
      </c>
      <c r="K5" s="71">
        <v>2061</v>
      </c>
      <c r="L5" s="71">
        <v>1997</v>
      </c>
      <c r="M5" s="72">
        <v>2004</v>
      </c>
    </row>
    <row r="6" spans="1:13" ht="17.25" customHeight="1">
      <c r="A6" s="73">
        <v>2</v>
      </c>
      <c r="B6" s="74">
        <v>1979</v>
      </c>
      <c r="C6" s="75">
        <v>1980</v>
      </c>
      <c r="D6" s="75">
        <v>1983</v>
      </c>
      <c r="E6" s="75">
        <v>1984</v>
      </c>
      <c r="F6" s="75">
        <v>1984</v>
      </c>
      <c r="G6" s="75">
        <v>1980</v>
      </c>
      <c r="H6" s="75">
        <v>2043</v>
      </c>
      <c r="I6" s="75">
        <v>2124</v>
      </c>
      <c r="J6" s="75">
        <v>2006</v>
      </c>
      <c r="K6" s="75">
        <v>2038</v>
      </c>
      <c r="L6" s="75">
        <v>1996</v>
      </c>
      <c r="M6" s="76">
        <v>2006</v>
      </c>
    </row>
    <row r="7" spans="1:13" ht="17.25" customHeight="1">
      <c r="A7" s="73">
        <v>3</v>
      </c>
      <c r="B7" s="74">
        <v>1979</v>
      </c>
      <c r="C7" s="75">
        <v>1980</v>
      </c>
      <c r="D7" s="75">
        <v>1983</v>
      </c>
      <c r="E7" s="75">
        <v>1983</v>
      </c>
      <c r="F7" s="75">
        <v>1983</v>
      </c>
      <c r="G7" s="75">
        <v>1998</v>
      </c>
      <c r="H7" s="75">
        <v>2039</v>
      </c>
      <c r="I7" s="75">
        <v>2085</v>
      </c>
      <c r="J7" s="75">
        <v>2004</v>
      </c>
      <c r="K7" s="75">
        <v>2027</v>
      </c>
      <c r="L7" s="75">
        <v>1995</v>
      </c>
      <c r="M7" s="76">
        <v>1990</v>
      </c>
    </row>
    <row r="8" spans="1:13" ht="17.25" customHeight="1">
      <c r="A8" s="73">
        <v>4</v>
      </c>
      <c r="B8" s="74">
        <v>1979</v>
      </c>
      <c r="C8" s="75">
        <v>1980</v>
      </c>
      <c r="D8" s="75">
        <v>1984</v>
      </c>
      <c r="E8" s="75">
        <v>1983</v>
      </c>
      <c r="F8" s="75">
        <v>1983</v>
      </c>
      <c r="G8" s="75">
        <v>1997</v>
      </c>
      <c r="H8" s="75">
        <v>2024</v>
      </c>
      <c r="I8" s="75">
        <v>2039</v>
      </c>
      <c r="J8" s="75">
        <v>2004</v>
      </c>
      <c r="K8" s="75">
        <v>2020</v>
      </c>
      <c r="L8" s="75">
        <v>1993</v>
      </c>
      <c r="M8" s="76">
        <v>1986</v>
      </c>
    </row>
    <row r="9" spans="1:13" ht="17.25" customHeight="1">
      <c r="A9" s="73">
        <v>5</v>
      </c>
      <c r="B9" s="74">
        <v>1980</v>
      </c>
      <c r="C9" s="75">
        <v>1980</v>
      </c>
      <c r="D9" s="75">
        <v>1984</v>
      </c>
      <c r="E9" s="75">
        <v>1984</v>
      </c>
      <c r="F9" s="75">
        <v>2016</v>
      </c>
      <c r="G9" s="75">
        <v>1990</v>
      </c>
      <c r="H9" s="75">
        <v>2015</v>
      </c>
      <c r="I9" s="75">
        <v>2022</v>
      </c>
      <c r="J9" s="75">
        <v>2009</v>
      </c>
      <c r="K9" s="75">
        <v>2028</v>
      </c>
      <c r="L9" s="75">
        <v>1992</v>
      </c>
      <c r="M9" s="76">
        <v>1984</v>
      </c>
    </row>
    <row r="10" spans="1:13" ht="17.25" customHeight="1">
      <c r="A10" s="73">
        <v>6</v>
      </c>
      <c r="B10" s="74">
        <v>1980</v>
      </c>
      <c r="C10" s="75">
        <v>1979</v>
      </c>
      <c r="D10" s="75">
        <v>1985</v>
      </c>
      <c r="E10" s="75">
        <v>1985</v>
      </c>
      <c r="F10" s="75">
        <v>2009</v>
      </c>
      <c r="G10" s="75">
        <v>1994</v>
      </c>
      <c r="H10" s="75">
        <v>2007</v>
      </c>
      <c r="I10" s="75">
        <v>2102</v>
      </c>
      <c r="J10" s="75">
        <v>2007</v>
      </c>
      <c r="K10" s="75">
        <v>2058</v>
      </c>
      <c r="L10" s="75">
        <v>1992</v>
      </c>
      <c r="M10" s="76">
        <v>1982</v>
      </c>
    </row>
    <row r="11" spans="1:13" ht="17.25" customHeight="1">
      <c r="A11" s="73">
        <v>7</v>
      </c>
      <c r="B11" s="74">
        <v>1981</v>
      </c>
      <c r="C11" s="75">
        <v>1978</v>
      </c>
      <c r="D11" s="75">
        <v>1985</v>
      </c>
      <c r="E11" s="75">
        <v>1985</v>
      </c>
      <c r="F11" s="75">
        <v>1994</v>
      </c>
      <c r="G11" s="75">
        <v>1993</v>
      </c>
      <c r="H11" s="75">
        <v>2001</v>
      </c>
      <c r="I11" s="75">
        <v>2051</v>
      </c>
      <c r="J11" s="75">
        <v>1998</v>
      </c>
      <c r="K11" s="75">
        <v>2050</v>
      </c>
      <c r="L11" s="75">
        <v>1994</v>
      </c>
      <c r="M11" s="76">
        <v>1981</v>
      </c>
    </row>
    <row r="12" spans="1:13" ht="17.25" customHeight="1">
      <c r="A12" s="73">
        <v>8</v>
      </c>
      <c r="B12" s="74">
        <v>1981</v>
      </c>
      <c r="C12" s="75">
        <v>1978</v>
      </c>
      <c r="D12" s="75">
        <v>1989</v>
      </c>
      <c r="E12" s="75">
        <v>1990</v>
      </c>
      <c r="F12" s="75">
        <v>1990</v>
      </c>
      <c r="G12" s="75">
        <v>1985</v>
      </c>
      <c r="H12" s="75">
        <v>1998</v>
      </c>
      <c r="I12" s="75">
        <v>2029</v>
      </c>
      <c r="J12" s="75">
        <v>2000</v>
      </c>
      <c r="K12" s="75">
        <v>2061</v>
      </c>
      <c r="L12" s="75">
        <v>1993</v>
      </c>
      <c r="M12" s="76">
        <v>1984</v>
      </c>
    </row>
    <row r="13" spans="1:13" ht="17.25" customHeight="1">
      <c r="A13" s="73">
        <v>9</v>
      </c>
      <c r="B13" s="74">
        <v>1981</v>
      </c>
      <c r="C13" s="75">
        <v>1978</v>
      </c>
      <c r="D13" s="75">
        <v>1987</v>
      </c>
      <c r="E13" s="75">
        <v>1988</v>
      </c>
      <c r="F13" s="75">
        <v>2000</v>
      </c>
      <c r="G13" s="75">
        <v>1981</v>
      </c>
      <c r="H13" s="75">
        <v>1996</v>
      </c>
      <c r="I13" s="75">
        <v>2021</v>
      </c>
      <c r="J13" s="75">
        <v>2008</v>
      </c>
      <c r="K13" s="75">
        <v>2061</v>
      </c>
      <c r="L13" s="75">
        <v>1997</v>
      </c>
      <c r="M13" s="76">
        <v>1986</v>
      </c>
    </row>
    <row r="14" spans="1:13" ht="17.25" customHeight="1">
      <c r="A14" s="73">
        <v>10</v>
      </c>
      <c r="B14" s="74">
        <v>1980</v>
      </c>
      <c r="C14" s="75">
        <v>1977</v>
      </c>
      <c r="D14" s="75">
        <v>1984</v>
      </c>
      <c r="E14" s="75">
        <v>1985</v>
      </c>
      <c r="F14" s="75">
        <v>1991</v>
      </c>
      <c r="G14" s="75">
        <v>1979</v>
      </c>
      <c r="H14" s="75">
        <v>1999</v>
      </c>
      <c r="I14" s="75">
        <v>2094</v>
      </c>
      <c r="J14" s="75">
        <v>2027</v>
      </c>
      <c r="K14" s="75">
        <v>2044</v>
      </c>
      <c r="L14" s="75">
        <v>1991</v>
      </c>
      <c r="M14" s="76">
        <v>1985</v>
      </c>
    </row>
    <row r="15" spans="1:13" ht="17.25" customHeight="1">
      <c r="A15" s="73">
        <v>11</v>
      </c>
      <c r="B15" s="74">
        <v>1981</v>
      </c>
      <c r="C15" s="75">
        <v>1977</v>
      </c>
      <c r="D15" s="75">
        <v>1983</v>
      </c>
      <c r="E15" s="75">
        <v>1984</v>
      </c>
      <c r="F15" s="75">
        <v>1994</v>
      </c>
      <c r="G15" s="75">
        <v>1978</v>
      </c>
      <c r="H15" s="75">
        <v>2003</v>
      </c>
      <c r="I15" s="75">
        <v>2051</v>
      </c>
      <c r="J15" s="75">
        <v>2049</v>
      </c>
      <c r="K15" s="75">
        <v>2032</v>
      </c>
      <c r="L15" s="75">
        <v>1988</v>
      </c>
      <c r="M15" s="76">
        <v>1983</v>
      </c>
    </row>
    <row r="16" spans="1:13" ht="17.25" customHeight="1">
      <c r="A16" s="73">
        <v>12</v>
      </c>
      <c r="B16" s="74">
        <v>1987</v>
      </c>
      <c r="C16" s="75">
        <v>1974</v>
      </c>
      <c r="D16" s="75">
        <v>1982</v>
      </c>
      <c r="E16" s="75">
        <v>1983</v>
      </c>
      <c r="F16" s="75">
        <v>1994</v>
      </c>
      <c r="G16" s="75">
        <v>1980</v>
      </c>
      <c r="H16" s="75">
        <v>2010</v>
      </c>
      <c r="I16" s="75">
        <v>2029</v>
      </c>
      <c r="J16" s="75">
        <v>2126</v>
      </c>
      <c r="K16" s="75">
        <v>2025</v>
      </c>
      <c r="L16" s="75">
        <v>1987</v>
      </c>
      <c r="M16" s="76">
        <v>1980</v>
      </c>
    </row>
    <row r="17" spans="1:13" ht="17.25" customHeight="1">
      <c r="A17" s="73">
        <v>13</v>
      </c>
      <c r="B17" s="74">
        <v>1984</v>
      </c>
      <c r="C17" s="75">
        <v>1974</v>
      </c>
      <c r="D17" s="75">
        <v>1984</v>
      </c>
      <c r="E17" s="75">
        <v>1983</v>
      </c>
      <c r="F17" s="75">
        <v>2001</v>
      </c>
      <c r="G17" s="75">
        <v>1998</v>
      </c>
      <c r="H17" s="75">
        <v>1999</v>
      </c>
      <c r="I17" s="75">
        <v>2021</v>
      </c>
      <c r="J17" s="75">
        <v>2110</v>
      </c>
      <c r="K17" s="75">
        <v>2021</v>
      </c>
      <c r="L17" s="75">
        <v>1987</v>
      </c>
      <c r="M17" s="76">
        <v>1979</v>
      </c>
    </row>
    <row r="18" spans="1:13" ht="17.25" customHeight="1">
      <c r="A18" s="73">
        <v>14</v>
      </c>
      <c r="B18" s="74">
        <v>1981</v>
      </c>
      <c r="C18" s="75">
        <v>1977</v>
      </c>
      <c r="D18" s="75">
        <v>1984</v>
      </c>
      <c r="E18" s="75">
        <v>1981</v>
      </c>
      <c r="F18" s="75">
        <v>2007</v>
      </c>
      <c r="G18" s="75">
        <v>2003</v>
      </c>
      <c r="H18" s="75">
        <v>1996</v>
      </c>
      <c r="I18" s="75">
        <v>2015</v>
      </c>
      <c r="J18" s="75">
        <v>2060</v>
      </c>
      <c r="K18" s="75">
        <v>2021</v>
      </c>
      <c r="L18" s="75">
        <v>1987</v>
      </c>
      <c r="M18" s="76">
        <v>1979</v>
      </c>
    </row>
    <row r="19" spans="1:13" ht="17.25" customHeight="1">
      <c r="A19" s="73">
        <v>15</v>
      </c>
      <c r="B19" s="74">
        <v>1980</v>
      </c>
      <c r="C19" s="75">
        <v>1979</v>
      </c>
      <c r="D19" s="75">
        <v>1985</v>
      </c>
      <c r="E19" s="75">
        <v>1980</v>
      </c>
      <c r="F19" s="75">
        <v>2002</v>
      </c>
      <c r="G19" s="75">
        <v>1997</v>
      </c>
      <c r="H19" s="75">
        <v>1996</v>
      </c>
      <c r="I19" s="75">
        <v>2010</v>
      </c>
      <c r="J19" s="75">
        <v>2150</v>
      </c>
      <c r="K19" s="75">
        <v>2030</v>
      </c>
      <c r="L19" s="75">
        <v>1986</v>
      </c>
      <c r="M19" s="76">
        <v>1978</v>
      </c>
    </row>
    <row r="20" spans="1:13" ht="17.25" customHeight="1">
      <c r="A20" s="73">
        <v>16</v>
      </c>
      <c r="B20" s="74">
        <v>1980</v>
      </c>
      <c r="C20" s="75">
        <v>1979</v>
      </c>
      <c r="D20" s="75">
        <v>2017</v>
      </c>
      <c r="E20" s="75">
        <v>1980</v>
      </c>
      <c r="F20" s="75">
        <v>2058</v>
      </c>
      <c r="G20" s="75">
        <v>1986</v>
      </c>
      <c r="H20" s="75">
        <v>1994</v>
      </c>
      <c r="I20" s="75">
        <v>2006</v>
      </c>
      <c r="J20" s="75">
        <v>2108</v>
      </c>
      <c r="K20" s="75">
        <v>2020</v>
      </c>
      <c r="L20" s="75">
        <v>1986</v>
      </c>
      <c r="M20" s="76">
        <v>1978</v>
      </c>
    </row>
    <row r="21" spans="1:13" ht="17.25" customHeight="1">
      <c r="A21" s="73">
        <v>17</v>
      </c>
      <c r="B21" s="74">
        <v>1979</v>
      </c>
      <c r="C21" s="75">
        <v>1979</v>
      </c>
      <c r="D21" s="75">
        <v>2052</v>
      </c>
      <c r="E21" s="75">
        <v>1980</v>
      </c>
      <c r="F21" s="75">
        <v>2009</v>
      </c>
      <c r="G21" s="75">
        <v>1984</v>
      </c>
      <c r="H21" s="75">
        <v>1992</v>
      </c>
      <c r="I21" s="75">
        <v>2017</v>
      </c>
      <c r="J21" s="75">
        <v>2062</v>
      </c>
      <c r="K21" s="75">
        <v>2014</v>
      </c>
      <c r="L21" s="75">
        <v>1985</v>
      </c>
      <c r="M21" s="76">
        <v>1978</v>
      </c>
    </row>
    <row r="22" spans="1:13" ht="17.25" customHeight="1">
      <c r="A22" s="73">
        <v>18</v>
      </c>
      <c r="B22" s="74">
        <v>1979</v>
      </c>
      <c r="C22" s="75">
        <v>1979</v>
      </c>
      <c r="D22" s="75">
        <v>2084</v>
      </c>
      <c r="E22" s="75">
        <v>1996</v>
      </c>
      <c r="F22" s="75">
        <v>1996</v>
      </c>
      <c r="G22" s="75">
        <v>1988</v>
      </c>
      <c r="H22" s="75">
        <v>1990</v>
      </c>
      <c r="I22" s="75">
        <v>2009</v>
      </c>
      <c r="J22" s="75">
        <v>2044</v>
      </c>
      <c r="K22" s="75">
        <v>2012</v>
      </c>
      <c r="L22" s="75">
        <v>1984</v>
      </c>
      <c r="M22" s="76">
        <v>1977</v>
      </c>
    </row>
    <row r="23" spans="1:13" ht="17.25" customHeight="1">
      <c r="A23" s="73">
        <v>19</v>
      </c>
      <c r="B23" s="74">
        <v>1978</v>
      </c>
      <c r="C23" s="75">
        <v>1979</v>
      </c>
      <c r="D23" s="75">
        <v>2043</v>
      </c>
      <c r="E23" s="75">
        <v>1999</v>
      </c>
      <c r="F23" s="75">
        <v>1989</v>
      </c>
      <c r="G23" s="75">
        <v>1992</v>
      </c>
      <c r="H23" s="75">
        <v>1997</v>
      </c>
      <c r="I23" s="75">
        <v>2016</v>
      </c>
      <c r="J23" s="75">
        <v>2054</v>
      </c>
      <c r="K23" s="75">
        <v>2010</v>
      </c>
      <c r="L23" s="75">
        <v>1984</v>
      </c>
      <c r="M23" s="76">
        <v>1977</v>
      </c>
    </row>
    <row r="24" spans="1:13" ht="17.25" customHeight="1">
      <c r="A24" s="73">
        <v>20</v>
      </c>
      <c r="B24" s="74">
        <v>1979</v>
      </c>
      <c r="C24" s="75">
        <v>1978</v>
      </c>
      <c r="D24" s="75">
        <v>2016</v>
      </c>
      <c r="E24" s="75">
        <v>1985</v>
      </c>
      <c r="F24" s="75">
        <v>1986</v>
      </c>
      <c r="G24" s="75">
        <v>1999</v>
      </c>
      <c r="H24" s="75">
        <v>1991</v>
      </c>
      <c r="I24" s="75">
        <v>2093</v>
      </c>
      <c r="J24" s="75">
        <v>2076</v>
      </c>
      <c r="K24" s="75">
        <v>2008</v>
      </c>
      <c r="L24" s="75">
        <v>1983</v>
      </c>
      <c r="M24" s="76">
        <v>1977</v>
      </c>
    </row>
    <row r="25" spans="1:13" ht="17.25" customHeight="1">
      <c r="A25" s="73">
        <v>21</v>
      </c>
      <c r="B25" s="74">
        <v>1980</v>
      </c>
      <c r="C25" s="75">
        <v>1981</v>
      </c>
      <c r="D25" s="75">
        <v>2004</v>
      </c>
      <c r="E25" s="75">
        <v>1981</v>
      </c>
      <c r="F25" s="75">
        <v>1985</v>
      </c>
      <c r="G25" s="75">
        <v>1988</v>
      </c>
      <c r="H25" s="75">
        <v>1988</v>
      </c>
      <c r="I25" s="75">
        <v>2073</v>
      </c>
      <c r="J25" s="75">
        <v>2071</v>
      </c>
      <c r="K25" s="75">
        <v>2007</v>
      </c>
      <c r="L25" s="75">
        <v>1982</v>
      </c>
      <c r="M25" s="76">
        <v>1977</v>
      </c>
    </row>
    <row r="26" spans="1:13" ht="17.25" customHeight="1">
      <c r="A26" s="73">
        <v>22</v>
      </c>
      <c r="B26" s="74">
        <v>1980</v>
      </c>
      <c r="C26" s="75">
        <v>1982</v>
      </c>
      <c r="D26" s="75">
        <v>1998</v>
      </c>
      <c r="E26" s="75">
        <v>1981</v>
      </c>
      <c r="F26" s="75">
        <v>1984</v>
      </c>
      <c r="G26" s="75">
        <v>1980</v>
      </c>
      <c r="H26" s="75">
        <v>1988</v>
      </c>
      <c r="I26" s="75">
        <v>2035</v>
      </c>
      <c r="J26" s="75">
        <v>2051</v>
      </c>
      <c r="K26" s="75">
        <v>2006</v>
      </c>
      <c r="L26" s="75">
        <v>1983</v>
      </c>
      <c r="M26" s="76">
        <v>1976</v>
      </c>
    </row>
    <row r="27" spans="1:13" ht="17.25" customHeight="1">
      <c r="A27" s="73">
        <v>23</v>
      </c>
      <c r="B27" s="74">
        <v>1980</v>
      </c>
      <c r="C27" s="75">
        <v>1981</v>
      </c>
      <c r="D27" s="75">
        <v>1996</v>
      </c>
      <c r="E27" s="75">
        <v>1980</v>
      </c>
      <c r="F27" s="75">
        <v>2020</v>
      </c>
      <c r="G27" s="75">
        <v>1980</v>
      </c>
      <c r="H27" s="75">
        <v>1999</v>
      </c>
      <c r="I27" s="75">
        <v>2023</v>
      </c>
      <c r="J27" s="75">
        <v>2037</v>
      </c>
      <c r="K27" s="75">
        <v>2004</v>
      </c>
      <c r="L27" s="75">
        <v>1986</v>
      </c>
      <c r="M27" s="76">
        <v>1976</v>
      </c>
    </row>
    <row r="28" spans="1:13" ht="17.25" customHeight="1">
      <c r="A28" s="73">
        <v>24</v>
      </c>
      <c r="B28" s="74">
        <v>1979</v>
      </c>
      <c r="C28" s="75">
        <v>1982</v>
      </c>
      <c r="D28" s="75">
        <v>1994</v>
      </c>
      <c r="E28" s="75">
        <v>1979</v>
      </c>
      <c r="F28" s="75">
        <v>2016</v>
      </c>
      <c r="G28" s="75">
        <v>2006</v>
      </c>
      <c r="H28" s="75">
        <v>2016</v>
      </c>
      <c r="I28" s="75">
        <v>2160</v>
      </c>
      <c r="J28" s="75">
        <v>2032</v>
      </c>
      <c r="K28" s="75">
        <v>2002</v>
      </c>
      <c r="L28" s="75">
        <v>1988</v>
      </c>
      <c r="M28" s="76">
        <v>1976</v>
      </c>
    </row>
    <row r="29" spans="1:13" ht="17.25" customHeight="1">
      <c r="A29" s="73">
        <v>25</v>
      </c>
      <c r="B29" s="74">
        <v>1981</v>
      </c>
      <c r="C29" s="75">
        <v>1984</v>
      </c>
      <c r="D29" s="75">
        <v>1992</v>
      </c>
      <c r="E29" s="75">
        <v>1977</v>
      </c>
      <c r="F29" s="75">
        <v>1997</v>
      </c>
      <c r="G29" s="75">
        <v>2183</v>
      </c>
      <c r="H29" s="75">
        <v>2003</v>
      </c>
      <c r="I29" s="75">
        <v>2078</v>
      </c>
      <c r="J29" s="75">
        <v>2025</v>
      </c>
      <c r="K29" s="75">
        <v>2001</v>
      </c>
      <c r="L29" s="75">
        <v>1984</v>
      </c>
      <c r="M29" s="76">
        <v>1975</v>
      </c>
    </row>
    <row r="30" spans="1:13" ht="17.25" customHeight="1">
      <c r="A30" s="73">
        <v>26</v>
      </c>
      <c r="B30" s="74">
        <v>1980</v>
      </c>
      <c r="C30" s="75">
        <v>1983</v>
      </c>
      <c r="D30" s="75">
        <v>1991</v>
      </c>
      <c r="E30" s="75">
        <v>1976</v>
      </c>
      <c r="F30" s="75">
        <v>1992</v>
      </c>
      <c r="G30" s="75">
        <v>2188</v>
      </c>
      <c r="H30" s="75">
        <v>1990</v>
      </c>
      <c r="I30" s="75">
        <v>2045</v>
      </c>
      <c r="J30" s="75">
        <v>2020</v>
      </c>
      <c r="K30" s="75">
        <v>2001</v>
      </c>
      <c r="L30" s="75">
        <v>1983</v>
      </c>
      <c r="M30" s="76">
        <v>1975</v>
      </c>
    </row>
    <row r="31" spans="1:13" ht="17.25" customHeight="1">
      <c r="A31" s="73">
        <v>27</v>
      </c>
      <c r="B31" s="74">
        <v>1980</v>
      </c>
      <c r="C31" s="75">
        <v>1983</v>
      </c>
      <c r="D31" s="75">
        <v>1989</v>
      </c>
      <c r="E31" s="75">
        <v>1975</v>
      </c>
      <c r="F31" s="75">
        <v>1988</v>
      </c>
      <c r="G31" s="75">
        <v>2128</v>
      </c>
      <c r="H31" s="75">
        <v>1988</v>
      </c>
      <c r="I31" s="75">
        <v>2033</v>
      </c>
      <c r="J31" s="75">
        <v>2040</v>
      </c>
      <c r="K31" s="75">
        <v>2000</v>
      </c>
      <c r="L31" s="75">
        <v>1982</v>
      </c>
      <c r="M31" s="76">
        <v>1974</v>
      </c>
    </row>
    <row r="32" spans="1:13" ht="17.25" customHeight="1">
      <c r="A32" s="73">
        <v>28</v>
      </c>
      <c r="B32" s="74">
        <v>1981</v>
      </c>
      <c r="C32" s="75">
        <v>1982</v>
      </c>
      <c r="D32" s="75">
        <v>1988</v>
      </c>
      <c r="E32" s="75">
        <v>1989</v>
      </c>
      <c r="F32" s="75">
        <v>1984</v>
      </c>
      <c r="G32" s="75">
        <v>2065</v>
      </c>
      <c r="H32" s="75">
        <v>1986</v>
      </c>
      <c r="I32" s="75">
        <v>2025</v>
      </c>
      <c r="J32" s="75">
        <v>2045</v>
      </c>
      <c r="K32" s="75">
        <v>2000</v>
      </c>
      <c r="L32" s="75">
        <v>1981</v>
      </c>
      <c r="M32" s="76">
        <v>1974</v>
      </c>
    </row>
    <row r="33" spans="1:13" ht="17.25" customHeight="1">
      <c r="A33" s="73">
        <v>29</v>
      </c>
      <c r="B33" s="74">
        <v>1982</v>
      </c>
      <c r="C33" s="77"/>
      <c r="D33" s="75">
        <v>1987</v>
      </c>
      <c r="E33" s="75">
        <v>2002</v>
      </c>
      <c r="F33" s="75">
        <v>1982</v>
      </c>
      <c r="G33" s="75">
        <v>2035</v>
      </c>
      <c r="H33" s="75">
        <v>1984</v>
      </c>
      <c r="I33" s="75">
        <v>2019</v>
      </c>
      <c r="J33" s="75">
        <v>2023</v>
      </c>
      <c r="K33" s="75">
        <v>2003</v>
      </c>
      <c r="L33" s="75">
        <v>1981</v>
      </c>
      <c r="M33" s="76">
        <v>1974</v>
      </c>
    </row>
    <row r="34" spans="1:13" ht="17.25" customHeight="1">
      <c r="A34" s="73">
        <v>30</v>
      </c>
      <c r="B34" s="74">
        <v>1981</v>
      </c>
      <c r="C34" s="77"/>
      <c r="D34" s="75">
        <v>1989</v>
      </c>
      <c r="E34" s="75">
        <v>1995</v>
      </c>
      <c r="F34" s="75">
        <v>1981</v>
      </c>
      <c r="G34" s="75">
        <v>2046</v>
      </c>
      <c r="H34" s="75">
        <v>1984</v>
      </c>
      <c r="I34" s="75">
        <v>2014</v>
      </c>
      <c r="J34" s="75">
        <v>2023</v>
      </c>
      <c r="K34" s="75">
        <v>2001</v>
      </c>
      <c r="L34" s="75">
        <v>1982</v>
      </c>
      <c r="M34" s="76">
        <v>1974</v>
      </c>
    </row>
    <row r="35" spans="1:13" ht="17.25" customHeight="1">
      <c r="A35" s="78">
        <v>31</v>
      </c>
      <c r="B35" s="79">
        <v>1981</v>
      </c>
      <c r="C35" s="80"/>
      <c r="D35" s="81">
        <v>1987</v>
      </c>
      <c r="E35" s="80"/>
      <c r="F35" s="81">
        <v>1980</v>
      </c>
      <c r="G35" s="80"/>
      <c r="H35" s="81">
        <v>2091</v>
      </c>
      <c r="I35" s="81">
        <v>2011</v>
      </c>
      <c r="J35" s="80"/>
      <c r="K35" s="81">
        <v>2000</v>
      </c>
      <c r="L35" s="80"/>
      <c r="M35" s="82">
        <v>1977</v>
      </c>
    </row>
    <row r="36" spans="1:13" ht="17.25" customHeight="1">
      <c r="A36" s="273" t="s">
        <v>29</v>
      </c>
      <c r="B36" s="74">
        <v>1980</v>
      </c>
      <c r="C36" s="75">
        <v>1979</v>
      </c>
      <c r="D36" s="75">
        <v>1996</v>
      </c>
      <c r="E36" s="75">
        <v>1984</v>
      </c>
      <c r="F36" s="75">
        <v>1996</v>
      </c>
      <c r="G36" s="75">
        <v>2013</v>
      </c>
      <c r="H36" s="75">
        <v>2005</v>
      </c>
      <c r="I36" s="75">
        <v>2047</v>
      </c>
      <c r="J36" s="75">
        <v>2043</v>
      </c>
      <c r="K36" s="75">
        <v>2021</v>
      </c>
      <c r="L36" s="75">
        <v>1988</v>
      </c>
      <c r="M36" s="76">
        <v>1981</v>
      </c>
    </row>
    <row r="37" spans="1:13" ht="17.25" customHeight="1">
      <c r="A37" s="273" t="s">
        <v>30</v>
      </c>
      <c r="B37" s="74">
        <v>1988</v>
      </c>
      <c r="C37" s="75">
        <v>1984</v>
      </c>
      <c r="D37" s="75">
        <v>2093</v>
      </c>
      <c r="E37" s="75">
        <v>2014</v>
      </c>
      <c r="F37" s="75">
        <v>2145</v>
      </c>
      <c r="G37" s="75">
        <v>2304</v>
      </c>
      <c r="H37" s="75">
        <v>2172</v>
      </c>
      <c r="I37" s="75">
        <v>2297</v>
      </c>
      <c r="J37" s="75">
        <v>2224</v>
      </c>
      <c r="K37" s="75">
        <v>2076</v>
      </c>
      <c r="L37" s="75">
        <v>1999</v>
      </c>
      <c r="M37" s="76">
        <v>2036</v>
      </c>
    </row>
    <row r="38" spans="1:13" ht="17.25" customHeight="1">
      <c r="A38" s="274" t="s">
        <v>4</v>
      </c>
      <c r="B38" s="74">
        <v>12</v>
      </c>
      <c r="C38" s="75">
        <v>25</v>
      </c>
      <c r="D38" s="75">
        <v>18</v>
      </c>
      <c r="E38" s="75">
        <v>18</v>
      </c>
      <c r="F38" s="75">
        <v>16</v>
      </c>
      <c r="G38" s="75">
        <v>25</v>
      </c>
      <c r="H38" s="75">
        <v>31</v>
      </c>
      <c r="I38" s="75">
        <v>24</v>
      </c>
      <c r="J38" s="75">
        <v>15</v>
      </c>
      <c r="K38" s="75">
        <v>1</v>
      </c>
      <c r="L38" s="75">
        <v>9</v>
      </c>
      <c r="M38" s="76">
        <v>1</v>
      </c>
    </row>
    <row r="39" spans="1:13" ht="17.25" customHeight="1">
      <c r="A39" s="273" t="s">
        <v>31</v>
      </c>
      <c r="B39" s="74">
        <v>1978</v>
      </c>
      <c r="C39" s="75">
        <v>1973</v>
      </c>
      <c r="D39" s="75">
        <v>1981</v>
      </c>
      <c r="E39" s="75">
        <v>1974</v>
      </c>
      <c r="F39" s="75">
        <v>1980</v>
      </c>
      <c r="G39" s="75">
        <v>1978</v>
      </c>
      <c r="H39" s="75">
        <v>1983</v>
      </c>
      <c r="I39" s="75">
        <v>2005</v>
      </c>
      <c r="J39" s="75">
        <v>1996</v>
      </c>
      <c r="K39" s="75">
        <v>1999</v>
      </c>
      <c r="L39" s="75">
        <v>1981</v>
      </c>
      <c r="M39" s="76">
        <v>1974</v>
      </c>
    </row>
    <row r="40" spans="1:13" ht="17.25" customHeight="1">
      <c r="A40" s="274" t="s">
        <v>4</v>
      </c>
      <c r="B40" s="79" t="s">
        <v>32</v>
      </c>
      <c r="C40" s="81">
        <v>13</v>
      </c>
      <c r="D40" s="81">
        <v>1</v>
      </c>
      <c r="E40" s="81">
        <v>27</v>
      </c>
      <c r="F40" s="81" t="s">
        <v>33</v>
      </c>
      <c r="G40" s="81" t="s">
        <v>34</v>
      </c>
      <c r="H40" s="81" t="s">
        <v>35</v>
      </c>
      <c r="I40" s="81" t="s">
        <v>36</v>
      </c>
      <c r="J40" s="81">
        <v>8</v>
      </c>
      <c r="K40" s="81" t="s">
        <v>37</v>
      </c>
      <c r="L40" s="81" t="s">
        <v>38</v>
      </c>
      <c r="M40" s="82" t="s">
        <v>39</v>
      </c>
    </row>
    <row r="41" spans="1:13" ht="17.25" customHeight="1">
      <c r="A41" s="275" t="s">
        <v>40</v>
      </c>
      <c r="B41" s="277"/>
      <c r="C41" s="84"/>
      <c r="D41" s="84" t="s">
        <v>41</v>
      </c>
      <c r="E41" s="84"/>
      <c r="F41" s="85"/>
      <c r="G41" s="86">
        <f>AVERAGE(B5:M35)</f>
        <v>2003.0712328767124</v>
      </c>
      <c r="H41" s="87" t="s">
        <v>42</v>
      </c>
      <c r="I41" s="88" t="s">
        <v>2</v>
      </c>
      <c r="J41" s="85"/>
      <c r="K41" s="89" t="s">
        <v>2</v>
      </c>
      <c r="L41" s="83" t="s">
        <v>2</v>
      </c>
      <c r="M41" s="90"/>
    </row>
    <row r="42" spans="1:13" ht="17.25" customHeight="1">
      <c r="A42" s="275" t="s">
        <v>43</v>
      </c>
      <c r="B42" s="277"/>
      <c r="C42" s="83"/>
      <c r="D42" s="83" t="s">
        <v>44</v>
      </c>
      <c r="E42" s="83"/>
      <c r="F42" s="83"/>
      <c r="G42" s="86">
        <f>MAX(B37:M37)</f>
        <v>2304</v>
      </c>
      <c r="H42" s="87" t="s">
        <v>42</v>
      </c>
      <c r="I42" s="91" t="s">
        <v>4</v>
      </c>
      <c r="J42" s="92">
        <f>HLOOKUP(G42,B37:M38,2,FALSE)</f>
        <v>25</v>
      </c>
      <c r="K42" s="93" t="s">
        <v>3</v>
      </c>
      <c r="L42" s="92" t="str">
        <f>MID("I   II  III IV  V   VI  VII VIII IX  X   XI  XII ",(MATCH(G42,B37:M37,0)-1)*4+1,4)</f>
        <v xml:space="preserve">VI  </v>
      </c>
      <c r="M42" s="94"/>
    </row>
    <row r="43" spans="1:13" ht="17.25" customHeight="1">
      <c r="A43" s="276" t="s">
        <v>45</v>
      </c>
      <c r="B43" s="278"/>
      <c r="C43" s="95"/>
      <c r="D43" s="95" t="s">
        <v>46</v>
      </c>
      <c r="E43" s="95"/>
      <c r="F43" s="95"/>
      <c r="G43" s="96">
        <f>MIN(B39:M39)</f>
        <v>1973</v>
      </c>
      <c r="H43" s="97" t="s">
        <v>42</v>
      </c>
      <c r="I43" s="98" t="s">
        <v>4</v>
      </c>
      <c r="J43" s="99">
        <f>HLOOKUP(G43,B39:M40,2,FALSE)</f>
        <v>13</v>
      </c>
      <c r="K43" s="100" t="s">
        <v>3</v>
      </c>
      <c r="L43" s="99" t="str">
        <f>MID("I   II  III IV  V   VI  VII VIII IX  X   XI  XII ",(MATCH(G43,B39:M39,0)-1)*4+1,4)</f>
        <v xml:space="preserve">II  </v>
      </c>
      <c r="M43" s="101"/>
    </row>
    <row r="44" spans="1:13" ht="17.25" customHeight="1">
      <c r="A44" s="43" t="s">
        <v>1321</v>
      </c>
      <c r="B44" s="44"/>
      <c r="C44" s="45"/>
      <c r="D44" s="46"/>
      <c r="E44" s="47"/>
      <c r="F44" s="47"/>
      <c r="G44" s="47"/>
      <c r="H44" s="47"/>
      <c r="I44" s="47"/>
      <c r="J44" s="46"/>
      <c r="K44" s="110" t="s">
        <v>58</v>
      </c>
      <c r="L44" s="47"/>
      <c r="M44" s="47"/>
    </row>
    <row r="45" spans="1:13" ht="17.25" customHeight="1">
      <c r="A45" s="43" t="s">
        <v>1322</v>
      </c>
      <c r="B45" s="44"/>
      <c r="C45" s="49"/>
      <c r="D45" s="50"/>
      <c r="E45" s="51" t="s">
        <v>13</v>
      </c>
      <c r="F45" s="52"/>
      <c r="G45" s="52"/>
      <c r="H45" s="52"/>
      <c r="I45" s="53"/>
      <c r="J45" s="53"/>
      <c r="K45" s="118" t="s">
        <v>60</v>
      </c>
      <c r="L45" s="47"/>
      <c r="M45" s="47"/>
    </row>
    <row r="46" spans="1:13" ht="17.25" customHeight="1">
      <c r="A46" s="54"/>
      <c r="B46" s="55"/>
      <c r="C46" s="55"/>
      <c r="D46" s="56"/>
      <c r="E46" s="57"/>
      <c r="F46" s="58" t="s">
        <v>14</v>
      </c>
      <c r="G46" s="59">
        <f>G3+1</f>
        <v>2012</v>
      </c>
      <c r="H46" s="60"/>
      <c r="I46" s="61"/>
      <c r="J46" s="62"/>
      <c r="K46" s="63" t="s">
        <v>15</v>
      </c>
      <c r="L46" s="64"/>
      <c r="M46" s="63"/>
    </row>
    <row r="47" spans="1:13" ht="17.25" customHeight="1">
      <c r="A47" s="65" t="s">
        <v>4</v>
      </c>
      <c r="B47" s="66" t="s">
        <v>16</v>
      </c>
      <c r="C47" s="67" t="s">
        <v>17</v>
      </c>
      <c r="D47" s="66" t="s">
        <v>18</v>
      </c>
      <c r="E47" s="66" t="s">
        <v>19</v>
      </c>
      <c r="F47" s="66" t="s">
        <v>20</v>
      </c>
      <c r="G47" s="66" t="s">
        <v>21</v>
      </c>
      <c r="H47" s="66" t="s">
        <v>22</v>
      </c>
      <c r="I47" s="66" t="s">
        <v>23</v>
      </c>
      <c r="J47" s="66" t="s">
        <v>24</v>
      </c>
      <c r="K47" s="66" t="s">
        <v>25</v>
      </c>
      <c r="L47" s="66" t="s">
        <v>26</v>
      </c>
      <c r="M47" s="68" t="s">
        <v>27</v>
      </c>
    </row>
    <row r="48" spans="1:13" ht="17.25" customHeight="1">
      <c r="A48" s="69">
        <v>1</v>
      </c>
      <c r="B48" s="102">
        <v>1976</v>
      </c>
      <c r="C48" s="103">
        <v>1978</v>
      </c>
      <c r="D48" s="103">
        <v>1976</v>
      </c>
      <c r="E48" s="103">
        <v>1987</v>
      </c>
      <c r="F48" s="103">
        <v>1965</v>
      </c>
      <c r="G48" s="103">
        <v>1989</v>
      </c>
      <c r="H48" s="103">
        <v>2080</v>
      </c>
      <c r="I48" s="103">
        <v>2010</v>
      </c>
      <c r="J48" s="103">
        <v>2006</v>
      </c>
      <c r="K48" s="103">
        <v>2002</v>
      </c>
      <c r="L48" s="103">
        <v>1992</v>
      </c>
      <c r="M48" s="104">
        <v>1986</v>
      </c>
    </row>
    <row r="49" spans="1:13" ht="17.25" customHeight="1">
      <c r="A49" s="73">
        <v>2</v>
      </c>
      <c r="B49" s="105">
        <v>1976</v>
      </c>
      <c r="C49" s="106">
        <v>1978</v>
      </c>
      <c r="D49" s="106">
        <v>1976</v>
      </c>
      <c r="E49" s="106">
        <v>1978</v>
      </c>
      <c r="F49" s="106">
        <v>1963</v>
      </c>
      <c r="G49" s="106">
        <v>1986</v>
      </c>
      <c r="H49" s="106">
        <v>2021</v>
      </c>
      <c r="I49" s="106">
        <v>1996</v>
      </c>
      <c r="J49" s="106">
        <v>2004</v>
      </c>
      <c r="K49" s="106">
        <v>1999</v>
      </c>
      <c r="L49" s="106">
        <v>1991</v>
      </c>
      <c r="M49" s="107">
        <v>1995</v>
      </c>
    </row>
    <row r="50" spans="1:13" ht="17.25" customHeight="1">
      <c r="A50" s="73">
        <v>3</v>
      </c>
      <c r="B50" s="105">
        <v>1976</v>
      </c>
      <c r="C50" s="106">
        <v>1979</v>
      </c>
      <c r="D50" s="106">
        <v>1976</v>
      </c>
      <c r="E50" s="106">
        <v>1973</v>
      </c>
      <c r="F50" s="106">
        <v>1962</v>
      </c>
      <c r="G50" s="106">
        <v>1991</v>
      </c>
      <c r="H50" s="106">
        <v>2007</v>
      </c>
      <c r="I50" s="106">
        <v>1989</v>
      </c>
      <c r="J50" s="106">
        <v>2049</v>
      </c>
      <c r="K50" s="106">
        <v>1997</v>
      </c>
      <c r="L50" s="106">
        <v>1990</v>
      </c>
      <c r="M50" s="107">
        <v>2000</v>
      </c>
    </row>
    <row r="51" spans="1:13" ht="17.25" customHeight="1">
      <c r="A51" s="73">
        <v>4</v>
      </c>
      <c r="B51" s="105">
        <v>1982</v>
      </c>
      <c r="C51" s="106">
        <v>1979</v>
      </c>
      <c r="D51" s="106">
        <v>1977</v>
      </c>
      <c r="E51" s="106">
        <v>1971</v>
      </c>
      <c r="F51" s="106">
        <v>1962</v>
      </c>
      <c r="G51" s="106">
        <v>1993</v>
      </c>
      <c r="H51" s="106">
        <v>1993</v>
      </c>
      <c r="I51" s="106">
        <v>1986</v>
      </c>
      <c r="J51" s="106">
        <v>2051</v>
      </c>
      <c r="K51" s="106">
        <v>2009</v>
      </c>
      <c r="L51" s="106">
        <v>1989</v>
      </c>
      <c r="M51" s="107">
        <v>1991</v>
      </c>
    </row>
    <row r="52" spans="1:13" ht="17.25" customHeight="1">
      <c r="A52" s="73">
        <v>5</v>
      </c>
      <c r="B52" s="105">
        <v>2001</v>
      </c>
      <c r="C52" s="106">
        <v>1978</v>
      </c>
      <c r="D52" s="106">
        <v>1978</v>
      </c>
      <c r="E52" s="106">
        <v>1972</v>
      </c>
      <c r="F52" s="106">
        <v>1961</v>
      </c>
      <c r="G52" s="106">
        <v>1989</v>
      </c>
      <c r="H52" s="106">
        <v>1989</v>
      </c>
      <c r="I52" s="106">
        <v>1984</v>
      </c>
      <c r="J52" s="106">
        <v>2018</v>
      </c>
      <c r="K52" s="106">
        <v>2052</v>
      </c>
      <c r="L52" s="106">
        <v>1988</v>
      </c>
      <c r="M52" s="107">
        <v>1989</v>
      </c>
    </row>
    <row r="53" spans="1:13" ht="17.25" customHeight="1">
      <c r="A53" s="73">
        <v>6</v>
      </c>
      <c r="B53" s="105">
        <v>1997</v>
      </c>
      <c r="C53" s="106">
        <v>1977</v>
      </c>
      <c r="D53" s="106">
        <v>1976</v>
      </c>
      <c r="E53" s="106">
        <v>1972</v>
      </c>
      <c r="F53" s="106">
        <v>1974</v>
      </c>
      <c r="G53" s="106">
        <v>1987</v>
      </c>
      <c r="H53" s="106">
        <v>1986</v>
      </c>
      <c r="I53" s="106">
        <v>1984</v>
      </c>
      <c r="J53" s="106">
        <v>2065</v>
      </c>
      <c r="K53" s="106">
        <v>2045</v>
      </c>
      <c r="L53" s="106">
        <v>1989</v>
      </c>
      <c r="M53" s="107">
        <v>1989</v>
      </c>
    </row>
    <row r="54" spans="1:13" ht="17.25" customHeight="1">
      <c r="A54" s="73">
        <v>7</v>
      </c>
      <c r="B54" s="105">
        <v>1986</v>
      </c>
      <c r="C54" s="106">
        <v>1977</v>
      </c>
      <c r="D54" s="106">
        <v>1973</v>
      </c>
      <c r="E54" s="106">
        <v>2006</v>
      </c>
      <c r="F54" s="106">
        <v>1969</v>
      </c>
      <c r="G54" s="106">
        <v>1987</v>
      </c>
      <c r="H54" s="106">
        <v>1984</v>
      </c>
      <c r="I54" s="106">
        <v>2106</v>
      </c>
      <c r="J54" s="106">
        <v>2227</v>
      </c>
      <c r="K54" s="106">
        <v>2016</v>
      </c>
      <c r="L54" s="106">
        <v>1990</v>
      </c>
      <c r="M54" s="107">
        <v>1987</v>
      </c>
    </row>
    <row r="55" spans="1:13" ht="17.25" customHeight="1">
      <c r="A55" s="73">
        <v>8</v>
      </c>
      <c r="B55" s="105">
        <v>1983</v>
      </c>
      <c r="C55" s="106">
        <v>1975</v>
      </c>
      <c r="D55" s="106">
        <v>1972</v>
      </c>
      <c r="E55" s="106">
        <v>2010</v>
      </c>
      <c r="F55" s="106">
        <v>1967</v>
      </c>
      <c r="G55" s="106">
        <v>1987</v>
      </c>
      <c r="H55" s="106">
        <v>1986</v>
      </c>
      <c r="I55" s="106">
        <v>2068</v>
      </c>
      <c r="J55" s="106">
        <v>2125</v>
      </c>
      <c r="K55" s="106">
        <v>2008</v>
      </c>
      <c r="L55" s="106">
        <v>1989</v>
      </c>
      <c r="M55" s="107">
        <v>1986</v>
      </c>
    </row>
    <row r="56" spans="1:13" ht="17.25" customHeight="1">
      <c r="A56" s="73">
        <v>9</v>
      </c>
      <c r="B56" s="105">
        <v>1981</v>
      </c>
      <c r="C56" s="106">
        <v>1976</v>
      </c>
      <c r="D56" s="106">
        <v>1971</v>
      </c>
      <c r="E56" s="106">
        <v>1987</v>
      </c>
      <c r="F56" s="106">
        <v>1993</v>
      </c>
      <c r="G56" s="106">
        <v>1996</v>
      </c>
      <c r="H56" s="106">
        <v>1996</v>
      </c>
      <c r="I56" s="106">
        <v>2060</v>
      </c>
      <c r="J56" s="106">
        <v>2095</v>
      </c>
      <c r="K56" s="106">
        <v>2004</v>
      </c>
      <c r="L56" s="106">
        <v>1988</v>
      </c>
      <c r="M56" s="107">
        <v>1986</v>
      </c>
    </row>
    <row r="57" spans="1:13" ht="17.25" customHeight="1">
      <c r="A57" s="73">
        <v>10</v>
      </c>
      <c r="B57" s="105">
        <v>1981</v>
      </c>
      <c r="C57" s="106">
        <v>1978</v>
      </c>
      <c r="D57" s="106">
        <v>1973</v>
      </c>
      <c r="E57" s="106">
        <v>1981</v>
      </c>
      <c r="F57" s="106">
        <v>1992</v>
      </c>
      <c r="G57" s="106">
        <v>2054</v>
      </c>
      <c r="H57" s="106">
        <v>1993</v>
      </c>
      <c r="I57" s="106">
        <v>2095</v>
      </c>
      <c r="J57" s="106">
        <v>2081</v>
      </c>
      <c r="K57" s="106">
        <v>2001</v>
      </c>
      <c r="L57" s="106">
        <v>1990</v>
      </c>
      <c r="M57" s="107">
        <v>1986</v>
      </c>
    </row>
    <row r="58" spans="1:13" ht="17.25" customHeight="1">
      <c r="A58" s="73">
        <v>11</v>
      </c>
      <c r="B58" s="105">
        <v>1980</v>
      </c>
      <c r="C58" s="106">
        <v>1978</v>
      </c>
      <c r="D58" s="106">
        <v>1974</v>
      </c>
      <c r="E58" s="106">
        <v>1978</v>
      </c>
      <c r="F58" s="106">
        <v>1980</v>
      </c>
      <c r="G58" s="106">
        <v>2007</v>
      </c>
      <c r="H58" s="106">
        <v>1987</v>
      </c>
      <c r="I58" s="106">
        <v>2034</v>
      </c>
      <c r="J58" s="106">
        <v>2047</v>
      </c>
      <c r="K58" s="106">
        <v>2000</v>
      </c>
      <c r="L58" s="106">
        <v>1989</v>
      </c>
      <c r="M58" s="107">
        <v>1985</v>
      </c>
    </row>
    <row r="59" spans="1:13" ht="17.25" customHeight="1">
      <c r="A59" s="73">
        <v>12</v>
      </c>
      <c r="B59" s="105">
        <v>1983</v>
      </c>
      <c r="C59" s="106">
        <v>1978</v>
      </c>
      <c r="D59" s="106">
        <v>1974</v>
      </c>
      <c r="E59" s="106">
        <v>1979</v>
      </c>
      <c r="F59" s="106">
        <v>1980</v>
      </c>
      <c r="G59" s="106">
        <v>1994</v>
      </c>
      <c r="H59" s="106">
        <v>1984</v>
      </c>
      <c r="I59" s="106">
        <v>2018</v>
      </c>
      <c r="J59" s="106">
        <v>2037</v>
      </c>
      <c r="K59" s="106">
        <v>1998</v>
      </c>
      <c r="L59" s="106">
        <v>1989</v>
      </c>
      <c r="M59" s="107">
        <v>1985</v>
      </c>
    </row>
    <row r="60" spans="1:13" ht="17.25" customHeight="1">
      <c r="A60" s="73">
        <v>13</v>
      </c>
      <c r="B60" s="105">
        <v>1982</v>
      </c>
      <c r="C60" s="106">
        <v>1978</v>
      </c>
      <c r="D60" s="106">
        <v>1973</v>
      </c>
      <c r="E60" s="106">
        <v>1977</v>
      </c>
      <c r="F60" s="106">
        <v>1973</v>
      </c>
      <c r="G60" s="106">
        <v>1986</v>
      </c>
      <c r="H60" s="106">
        <v>1992</v>
      </c>
      <c r="I60" s="106">
        <v>2009</v>
      </c>
      <c r="J60" s="106">
        <v>2031</v>
      </c>
      <c r="K60" s="106">
        <v>1997</v>
      </c>
      <c r="L60" s="106">
        <v>1988</v>
      </c>
      <c r="M60" s="107">
        <v>1985</v>
      </c>
    </row>
    <row r="61" spans="1:13" ht="17.25" customHeight="1">
      <c r="A61" s="73">
        <v>14</v>
      </c>
      <c r="B61" s="105">
        <v>1980</v>
      </c>
      <c r="C61" s="106">
        <v>1977</v>
      </c>
      <c r="D61" s="106">
        <v>1973</v>
      </c>
      <c r="E61" s="106">
        <v>1973</v>
      </c>
      <c r="F61" s="106">
        <v>1974</v>
      </c>
      <c r="G61" s="106">
        <v>1984</v>
      </c>
      <c r="H61" s="106">
        <v>1985</v>
      </c>
      <c r="I61" s="106">
        <v>2007</v>
      </c>
      <c r="J61" s="106">
        <v>2032</v>
      </c>
      <c r="K61" s="106">
        <v>1996</v>
      </c>
      <c r="L61" s="106">
        <v>1987</v>
      </c>
      <c r="M61" s="107">
        <v>1985</v>
      </c>
    </row>
    <row r="62" spans="1:13" ht="17.25" customHeight="1">
      <c r="A62" s="73">
        <v>15</v>
      </c>
      <c r="B62" s="105">
        <v>1980</v>
      </c>
      <c r="C62" s="106">
        <v>1977</v>
      </c>
      <c r="D62" s="106">
        <v>1973</v>
      </c>
      <c r="E62" s="106">
        <v>1972</v>
      </c>
      <c r="F62" s="106">
        <v>2020</v>
      </c>
      <c r="G62" s="106">
        <v>2064</v>
      </c>
      <c r="H62" s="106">
        <v>1985</v>
      </c>
      <c r="I62" s="106">
        <v>2016</v>
      </c>
      <c r="J62" s="106">
        <v>2024</v>
      </c>
      <c r="K62" s="106">
        <v>2011</v>
      </c>
      <c r="L62" s="106">
        <v>1987</v>
      </c>
      <c r="M62" s="107">
        <v>1985</v>
      </c>
    </row>
    <row r="63" spans="1:13" ht="17.25" customHeight="1">
      <c r="A63" s="73">
        <v>16</v>
      </c>
      <c r="B63" s="105">
        <v>1980</v>
      </c>
      <c r="C63" s="106">
        <v>1978</v>
      </c>
      <c r="D63" s="106">
        <v>1973</v>
      </c>
      <c r="E63" s="106">
        <v>1972</v>
      </c>
      <c r="F63" s="106">
        <v>1984</v>
      </c>
      <c r="G63" s="106">
        <v>2029</v>
      </c>
      <c r="H63" s="106">
        <v>1983</v>
      </c>
      <c r="I63" s="106">
        <v>2003</v>
      </c>
      <c r="J63" s="106">
        <v>2020</v>
      </c>
      <c r="K63" s="106">
        <v>2014</v>
      </c>
      <c r="L63" s="106">
        <v>1987</v>
      </c>
      <c r="M63" s="107">
        <v>1984</v>
      </c>
    </row>
    <row r="64" spans="1:13" ht="17.25" customHeight="1">
      <c r="A64" s="73">
        <v>17</v>
      </c>
      <c r="B64" s="105">
        <v>1979</v>
      </c>
      <c r="C64" s="106">
        <v>1979</v>
      </c>
      <c r="D64" s="106">
        <v>1972</v>
      </c>
      <c r="E64" s="106">
        <v>1971</v>
      </c>
      <c r="F64" s="106">
        <v>1975</v>
      </c>
      <c r="G64" s="106">
        <v>2003</v>
      </c>
      <c r="H64" s="106">
        <v>1978</v>
      </c>
      <c r="I64" s="106">
        <v>2043</v>
      </c>
      <c r="J64" s="106">
        <v>2013</v>
      </c>
      <c r="K64" s="106">
        <v>1999</v>
      </c>
      <c r="L64" s="106">
        <v>1986</v>
      </c>
      <c r="M64" s="107">
        <v>1984</v>
      </c>
    </row>
    <row r="65" spans="1:13" ht="17.25" customHeight="1">
      <c r="A65" s="73">
        <v>18</v>
      </c>
      <c r="B65" s="105">
        <v>1977</v>
      </c>
      <c r="C65" s="106">
        <v>1977</v>
      </c>
      <c r="D65" s="106">
        <v>1972</v>
      </c>
      <c r="E65" s="106">
        <v>1971</v>
      </c>
      <c r="F65" s="106">
        <v>1970</v>
      </c>
      <c r="G65" s="106">
        <v>1994</v>
      </c>
      <c r="H65" s="106">
        <v>1976</v>
      </c>
      <c r="I65" s="106">
        <v>2275</v>
      </c>
      <c r="J65" s="106">
        <v>2011</v>
      </c>
      <c r="K65" s="106">
        <v>2000</v>
      </c>
      <c r="L65" s="106">
        <v>1985</v>
      </c>
      <c r="M65" s="107">
        <v>1982</v>
      </c>
    </row>
    <row r="66" spans="1:13" ht="17.25" customHeight="1">
      <c r="A66" s="73">
        <v>19</v>
      </c>
      <c r="B66" s="105">
        <v>1977</v>
      </c>
      <c r="C66" s="106">
        <v>1978</v>
      </c>
      <c r="D66" s="106">
        <v>1972</v>
      </c>
      <c r="E66" s="106">
        <v>1971</v>
      </c>
      <c r="F66" s="106">
        <v>1967</v>
      </c>
      <c r="G66" s="106">
        <v>1990</v>
      </c>
      <c r="H66" s="106">
        <v>1977</v>
      </c>
      <c r="I66" s="106">
        <v>2130</v>
      </c>
      <c r="J66" s="106">
        <v>2015</v>
      </c>
      <c r="K66" s="106">
        <v>1996</v>
      </c>
      <c r="L66" s="106">
        <v>1985</v>
      </c>
      <c r="M66" s="107">
        <v>1982</v>
      </c>
    </row>
    <row r="67" spans="1:13" ht="17.25" customHeight="1">
      <c r="A67" s="73">
        <v>20</v>
      </c>
      <c r="B67" s="105">
        <v>1977</v>
      </c>
      <c r="C67" s="106">
        <v>1979</v>
      </c>
      <c r="D67" s="106">
        <v>1972</v>
      </c>
      <c r="E67" s="106">
        <v>1971</v>
      </c>
      <c r="F67" s="106">
        <v>1965</v>
      </c>
      <c r="G67" s="106">
        <v>1987</v>
      </c>
      <c r="H67" s="106">
        <v>1979</v>
      </c>
      <c r="I67" s="106">
        <v>2064</v>
      </c>
      <c r="J67" s="106">
        <v>2026</v>
      </c>
      <c r="K67" s="106">
        <v>1994</v>
      </c>
      <c r="L67" s="106">
        <v>1985</v>
      </c>
      <c r="M67" s="107">
        <v>1981</v>
      </c>
    </row>
    <row r="68" spans="1:13" ht="17.25" customHeight="1">
      <c r="A68" s="73">
        <v>21</v>
      </c>
      <c r="B68" s="105">
        <v>1978</v>
      </c>
      <c r="C68" s="106">
        <v>1978</v>
      </c>
      <c r="D68" s="106">
        <v>1972</v>
      </c>
      <c r="E68" s="106">
        <v>1983</v>
      </c>
      <c r="F68" s="106">
        <v>1966</v>
      </c>
      <c r="G68" s="106">
        <v>1986</v>
      </c>
      <c r="H68" s="106">
        <v>1978</v>
      </c>
      <c r="I68" s="106">
        <v>2072</v>
      </c>
      <c r="J68" s="106">
        <v>2035</v>
      </c>
      <c r="K68" s="106">
        <v>1993</v>
      </c>
      <c r="L68" s="106">
        <v>1985</v>
      </c>
      <c r="M68" s="107">
        <v>1982</v>
      </c>
    </row>
    <row r="69" spans="1:13" ht="17.25" customHeight="1">
      <c r="A69" s="73">
        <v>22</v>
      </c>
      <c r="B69" s="105">
        <v>1978</v>
      </c>
      <c r="C69" s="106">
        <v>1977</v>
      </c>
      <c r="D69" s="106">
        <v>1972</v>
      </c>
      <c r="E69" s="106">
        <v>1983</v>
      </c>
      <c r="F69" s="106">
        <v>1979</v>
      </c>
      <c r="G69" s="106">
        <v>1985</v>
      </c>
      <c r="H69" s="106">
        <v>1977</v>
      </c>
      <c r="I69" s="106">
        <v>2144</v>
      </c>
      <c r="J69" s="106">
        <v>2018</v>
      </c>
      <c r="K69" s="106">
        <v>2018</v>
      </c>
      <c r="L69" s="106">
        <v>1985</v>
      </c>
      <c r="M69" s="107">
        <v>1982</v>
      </c>
    </row>
    <row r="70" spans="1:13" ht="17.25" customHeight="1">
      <c r="A70" s="73">
        <v>23</v>
      </c>
      <c r="B70" s="105">
        <v>1977</v>
      </c>
      <c r="C70" s="106">
        <v>1977</v>
      </c>
      <c r="D70" s="106">
        <v>1970</v>
      </c>
      <c r="E70" s="106">
        <v>1974</v>
      </c>
      <c r="F70" s="106">
        <v>1983</v>
      </c>
      <c r="G70" s="106">
        <v>1983</v>
      </c>
      <c r="H70" s="106">
        <v>1978</v>
      </c>
      <c r="I70" s="106">
        <v>2076</v>
      </c>
      <c r="J70" s="106">
        <v>2019</v>
      </c>
      <c r="K70" s="106">
        <v>2002</v>
      </c>
      <c r="L70" s="106">
        <v>1984</v>
      </c>
      <c r="M70" s="107">
        <v>1982</v>
      </c>
    </row>
    <row r="71" spans="1:13" ht="17.25" customHeight="1">
      <c r="A71" s="73">
        <v>24</v>
      </c>
      <c r="B71" s="105">
        <v>1978</v>
      </c>
      <c r="C71" s="106">
        <v>1977</v>
      </c>
      <c r="D71" s="106">
        <v>1973</v>
      </c>
      <c r="E71" s="106">
        <v>1972</v>
      </c>
      <c r="F71" s="106">
        <v>1997</v>
      </c>
      <c r="G71" s="106">
        <v>1982</v>
      </c>
      <c r="H71" s="106">
        <v>1985</v>
      </c>
      <c r="I71" s="106">
        <v>2049</v>
      </c>
      <c r="J71" s="106">
        <v>2021</v>
      </c>
      <c r="K71" s="106">
        <v>1997</v>
      </c>
      <c r="L71" s="106">
        <v>1983</v>
      </c>
      <c r="M71" s="107">
        <v>1982</v>
      </c>
    </row>
    <row r="72" spans="1:13" ht="17.25" customHeight="1">
      <c r="A72" s="73">
        <v>25</v>
      </c>
      <c r="B72" s="105">
        <v>1978</v>
      </c>
      <c r="C72" s="106">
        <v>1976</v>
      </c>
      <c r="D72" s="106">
        <v>1973</v>
      </c>
      <c r="E72" s="106">
        <v>1971</v>
      </c>
      <c r="F72" s="106">
        <v>2040</v>
      </c>
      <c r="G72" s="106">
        <v>1981</v>
      </c>
      <c r="H72" s="106">
        <v>2024</v>
      </c>
      <c r="I72" s="106">
        <v>2035</v>
      </c>
      <c r="J72" s="106">
        <v>2029</v>
      </c>
      <c r="K72" s="106">
        <v>1993</v>
      </c>
      <c r="L72" s="106">
        <v>1983</v>
      </c>
      <c r="M72" s="107">
        <v>1981</v>
      </c>
    </row>
    <row r="73" spans="1:13" ht="17.25" customHeight="1">
      <c r="A73" s="73">
        <v>26</v>
      </c>
      <c r="B73" s="105">
        <v>1979</v>
      </c>
      <c r="C73" s="106">
        <v>1974</v>
      </c>
      <c r="D73" s="106">
        <v>1971</v>
      </c>
      <c r="E73" s="106">
        <v>1972</v>
      </c>
      <c r="F73" s="106">
        <v>2131</v>
      </c>
      <c r="G73" s="106">
        <v>1979</v>
      </c>
      <c r="H73" s="106">
        <v>2029</v>
      </c>
      <c r="I73" s="106">
        <v>2027</v>
      </c>
      <c r="J73" s="106">
        <v>2015</v>
      </c>
      <c r="K73" s="106">
        <v>1992</v>
      </c>
      <c r="L73" s="106">
        <v>1984</v>
      </c>
      <c r="M73" s="107">
        <v>1981</v>
      </c>
    </row>
    <row r="74" spans="1:13" ht="17.25" customHeight="1">
      <c r="A74" s="73">
        <v>27</v>
      </c>
      <c r="B74" s="105">
        <v>1980</v>
      </c>
      <c r="C74" s="106">
        <v>1973</v>
      </c>
      <c r="D74" s="106">
        <v>1970</v>
      </c>
      <c r="E74" s="106">
        <v>1971</v>
      </c>
      <c r="F74" s="106">
        <v>2039</v>
      </c>
      <c r="G74" s="106">
        <v>1977</v>
      </c>
      <c r="H74" s="106">
        <v>2008</v>
      </c>
      <c r="I74" s="106">
        <v>2020</v>
      </c>
      <c r="J74" s="106">
        <v>2012</v>
      </c>
      <c r="K74" s="106">
        <v>1992</v>
      </c>
      <c r="L74" s="106">
        <v>1986</v>
      </c>
      <c r="M74" s="107">
        <v>1981</v>
      </c>
    </row>
    <row r="75" spans="1:13" ht="17.25" customHeight="1">
      <c r="A75" s="73">
        <v>28</v>
      </c>
      <c r="B75" s="105">
        <v>1979</v>
      </c>
      <c r="C75" s="106">
        <v>1976</v>
      </c>
      <c r="D75" s="106">
        <v>1969</v>
      </c>
      <c r="E75" s="106">
        <v>1968</v>
      </c>
      <c r="F75" s="106">
        <v>2007</v>
      </c>
      <c r="G75" s="106">
        <v>1976</v>
      </c>
      <c r="H75" s="106">
        <v>1991</v>
      </c>
      <c r="I75" s="106">
        <v>2014</v>
      </c>
      <c r="J75" s="106">
        <v>2011</v>
      </c>
      <c r="K75" s="106">
        <v>1999</v>
      </c>
      <c r="L75" s="106">
        <v>1990</v>
      </c>
      <c r="M75" s="107">
        <v>1981</v>
      </c>
    </row>
    <row r="76" spans="1:13" ht="17.25" customHeight="1">
      <c r="A76" s="73">
        <v>29</v>
      </c>
      <c r="B76" s="105">
        <v>1978</v>
      </c>
      <c r="C76" s="106">
        <v>1976</v>
      </c>
      <c r="D76" s="106">
        <v>1969</v>
      </c>
      <c r="E76" s="106">
        <v>1968</v>
      </c>
      <c r="F76" s="106">
        <v>1998</v>
      </c>
      <c r="G76" s="106">
        <v>1984</v>
      </c>
      <c r="H76" s="106">
        <v>1991</v>
      </c>
      <c r="I76" s="106">
        <v>2011</v>
      </c>
      <c r="J76" s="106">
        <v>2006</v>
      </c>
      <c r="K76" s="106">
        <v>2016</v>
      </c>
      <c r="L76" s="106">
        <v>1989</v>
      </c>
      <c r="M76" s="107">
        <v>1983</v>
      </c>
    </row>
    <row r="77" spans="1:13" ht="17.25" customHeight="1">
      <c r="A77" s="73">
        <v>30</v>
      </c>
      <c r="B77" s="105">
        <v>1978</v>
      </c>
      <c r="C77" s="106"/>
      <c r="D77" s="106">
        <v>1970</v>
      </c>
      <c r="E77" s="106">
        <v>1968</v>
      </c>
      <c r="F77" s="106">
        <v>1993</v>
      </c>
      <c r="G77" s="106">
        <v>1983</v>
      </c>
      <c r="H77" s="106">
        <v>2008</v>
      </c>
      <c r="I77" s="106">
        <v>2007</v>
      </c>
      <c r="J77" s="106">
        <v>2003</v>
      </c>
      <c r="K77" s="106">
        <v>2003</v>
      </c>
      <c r="L77" s="106">
        <v>1987</v>
      </c>
      <c r="M77" s="107">
        <v>1984</v>
      </c>
    </row>
    <row r="78" spans="1:13" ht="17.25" customHeight="1">
      <c r="A78" s="78">
        <v>31</v>
      </c>
      <c r="B78" s="279">
        <v>1978</v>
      </c>
      <c r="C78" s="280"/>
      <c r="D78" s="280">
        <v>1980</v>
      </c>
      <c r="E78" s="281"/>
      <c r="F78" s="280">
        <v>2001</v>
      </c>
      <c r="G78" s="281"/>
      <c r="H78" s="280">
        <v>2025</v>
      </c>
      <c r="I78" s="280">
        <v>2004</v>
      </c>
      <c r="J78" s="281"/>
      <c r="K78" s="280">
        <v>1997</v>
      </c>
      <c r="L78" s="281"/>
      <c r="M78" s="282">
        <v>1984</v>
      </c>
    </row>
    <row r="79" spans="1:13" ht="17.25" customHeight="1">
      <c r="A79" s="273" t="s">
        <v>29</v>
      </c>
      <c r="B79" s="283">
        <v>1980</v>
      </c>
      <c r="C79" s="284">
        <v>1977</v>
      </c>
      <c r="D79" s="284">
        <v>1973</v>
      </c>
      <c r="E79" s="284">
        <v>1977</v>
      </c>
      <c r="F79" s="284">
        <v>1988</v>
      </c>
      <c r="G79" s="284">
        <v>1994</v>
      </c>
      <c r="H79" s="284">
        <v>1995</v>
      </c>
      <c r="I79" s="284">
        <v>2043</v>
      </c>
      <c r="J79" s="284">
        <v>2038</v>
      </c>
      <c r="K79" s="284">
        <v>2004</v>
      </c>
      <c r="L79" s="284">
        <v>1987</v>
      </c>
      <c r="M79" s="285">
        <v>1985</v>
      </c>
    </row>
    <row r="80" spans="1:13" ht="17.25" customHeight="1">
      <c r="A80" s="273" t="s">
        <v>30</v>
      </c>
      <c r="B80" s="74">
        <v>2007</v>
      </c>
      <c r="C80" s="75">
        <v>1979</v>
      </c>
      <c r="D80" s="75">
        <v>1994</v>
      </c>
      <c r="E80" s="75">
        <v>2058</v>
      </c>
      <c r="F80" s="75">
        <v>2167</v>
      </c>
      <c r="G80" s="75">
        <v>2156</v>
      </c>
      <c r="H80" s="75">
        <v>2265</v>
      </c>
      <c r="I80" s="75">
        <v>2433</v>
      </c>
      <c r="J80" s="75">
        <v>2332</v>
      </c>
      <c r="K80" s="75">
        <v>2072</v>
      </c>
      <c r="L80" s="75">
        <v>1992</v>
      </c>
      <c r="M80" s="76">
        <v>2008</v>
      </c>
    </row>
    <row r="81" spans="1:13" ht="17.25" customHeight="1">
      <c r="A81" s="274" t="s">
        <v>4</v>
      </c>
      <c r="B81" s="74">
        <v>5</v>
      </c>
      <c r="C81" s="75" t="s">
        <v>47</v>
      </c>
      <c r="D81" s="75">
        <v>31</v>
      </c>
      <c r="E81" s="75">
        <v>7</v>
      </c>
      <c r="F81" s="75">
        <v>26</v>
      </c>
      <c r="G81" s="75">
        <v>15</v>
      </c>
      <c r="H81" s="75">
        <v>1</v>
      </c>
      <c r="I81" s="75">
        <v>18</v>
      </c>
      <c r="J81" s="75">
        <v>7</v>
      </c>
      <c r="K81" s="75">
        <v>6</v>
      </c>
      <c r="L81" s="75">
        <v>1</v>
      </c>
      <c r="M81" s="76">
        <v>2</v>
      </c>
    </row>
    <row r="82" spans="1:13" ht="17.25" customHeight="1">
      <c r="A82" s="273" t="s">
        <v>31</v>
      </c>
      <c r="B82" s="74">
        <v>1975</v>
      </c>
      <c r="C82" s="75">
        <v>1973</v>
      </c>
      <c r="D82" s="75">
        <v>1968</v>
      </c>
      <c r="E82" s="75">
        <v>1967</v>
      </c>
      <c r="F82" s="75">
        <v>1960</v>
      </c>
      <c r="G82" s="75">
        <v>1976</v>
      </c>
      <c r="H82" s="75">
        <v>1975</v>
      </c>
      <c r="I82" s="75">
        <v>1982</v>
      </c>
      <c r="J82" s="75">
        <v>2002</v>
      </c>
      <c r="K82" s="75">
        <v>1992</v>
      </c>
      <c r="L82" s="75">
        <v>1982</v>
      </c>
      <c r="M82" s="76">
        <v>1980</v>
      </c>
    </row>
    <row r="83" spans="1:13" ht="17.25" customHeight="1">
      <c r="A83" s="274" t="s">
        <v>4</v>
      </c>
      <c r="B83" s="79">
        <v>2</v>
      </c>
      <c r="C83" s="81">
        <v>27</v>
      </c>
      <c r="D83" s="81" t="s">
        <v>35</v>
      </c>
      <c r="E83" s="81">
        <v>30</v>
      </c>
      <c r="F83" s="81" t="s">
        <v>48</v>
      </c>
      <c r="G83" s="81">
        <v>28</v>
      </c>
      <c r="H83" s="81" t="s">
        <v>49</v>
      </c>
      <c r="I83" s="81">
        <v>6</v>
      </c>
      <c r="J83" s="81" t="s">
        <v>50</v>
      </c>
      <c r="K83" s="81" t="s">
        <v>51</v>
      </c>
      <c r="L83" s="81" t="s">
        <v>52</v>
      </c>
      <c r="M83" s="82">
        <v>28</v>
      </c>
    </row>
    <row r="84" spans="1:13" ht="17.25" customHeight="1">
      <c r="A84" s="275" t="s">
        <v>40</v>
      </c>
      <c r="B84" s="277"/>
      <c r="C84" s="84"/>
      <c r="D84" s="84" t="s">
        <v>41</v>
      </c>
      <c r="E84" s="84"/>
      <c r="F84" s="85"/>
      <c r="G84" s="86">
        <f>AVERAGE(B48:M78)</f>
        <v>1995.2896174863388</v>
      </c>
      <c r="H84" s="87" t="s">
        <v>42</v>
      </c>
      <c r="I84" s="88" t="s">
        <v>2</v>
      </c>
      <c r="J84" s="85"/>
      <c r="K84" s="89" t="s">
        <v>2</v>
      </c>
      <c r="L84" s="83" t="s">
        <v>2</v>
      </c>
      <c r="M84" s="90"/>
    </row>
    <row r="85" spans="1:13" ht="17.25" customHeight="1">
      <c r="A85" s="275" t="s">
        <v>43</v>
      </c>
      <c r="B85" s="277"/>
      <c r="C85" s="83"/>
      <c r="D85" s="83" t="s">
        <v>44</v>
      </c>
      <c r="E85" s="83"/>
      <c r="F85" s="83"/>
      <c r="G85" s="86">
        <f>MAX(B80:M80)</f>
        <v>2433</v>
      </c>
      <c r="H85" s="87" t="s">
        <v>42</v>
      </c>
      <c r="I85" s="91" t="s">
        <v>4</v>
      </c>
      <c r="J85" s="92">
        <f>HLOOKUP(G85,B80:M81,2,FALSE)</f>
        <v>18</v>
      </c>
      <c r="K85" s="93" t="s">
        <v>3</v>
      </c>
      <c r="L85" s="92" t="str">
        <f>MID("I   II  III IV  V   VI  VII VIII IX  X   XI  XII ",(MATCH(G85,B80:M80,0)-1)*4+1,4)</f>
        <v>VIII</v>
      </c>
      <c r="M85" s="94"/>
    </row>
    <row r="86" spans="1:13" ht="17.25" customHeight="1">
      <c r="A86" s="276" t="s">
        <v>45</v>
      </c>
      <c r="B86" s="278"/>
      <c r="C86" s="95"/>
      <c r="D86" s="95" t="s">
        <v>46</v>
      </c>
      <c r="E86" s="95"/>
      <c r="F86" s="95"/>
      <c r="G86" s="96">
        <f>MIN(B82:M82)</f>
        <v>1960</v>
      </c>
      <c r="H86" s="97" t="s">
        <v>42</v>
      </c>
      <c r="I86" s="98" t="s">
        <v>4</v>
      </c>
      <c r="J86" s="99" t="str">
        <f>HLOOKUP(G86,B82:M83,2,FALSE)</f>
        <v>5(2)</v>
      </c>
      <c r="K86" s="100" t="s">
        <v>3</v>
      </c>
      <c r="L86" s="99" t="str">
        <f>MID("I   II  III IV  V   VI  VII VIII IX  X   XI  XII ",(MATCH(G86,B82:M82,0)-1)*4+1,4)</f>
        <v xml:space="preserve">V   </v>
      </c>
      <c r="M86" s="101"/>
    </row>
    <row r="87" spans="1:13" ht="17.25" customHeight="1">
      <c r="A87" s="43" t="s">
        <v>1321</v>
      </c>
      <c r="B87" s="44"/>
      <c r="C87" s="45"/>
      <c r="D87" s="46"/>
      <c r="E87" s="47"/>
      <c r="F87" s="47"/>
      <c r="G87" s="47"/>
      <c r="H87" s="47"/>
      <c r="I87" s="47"/>
      <c r="J87" s="46"/>
      <c r="K87" s="110" t="s">
        <v>58</v>
      </c>
      <c r="L87" s="47"/>
      <c r="M87" s="47"/>
    </row>
    <row r="88" spans="1:13" ht="17.25" customHeight="1">
      <c r="A88" s="43" t="s">
        <v>1322</v>
      </c>
      <c r="B88" s="44"/>
      <c r="C88" s="49"/>
      <c r="D88" s="50"/>
      <c r="E88" s="51" t="s">
        <v>13</v>
      </c>
      <c r="F88" s="52"/>
      <c r="G88" s="52"/>
      <c r="H88" s="52"/>
      <c r="I88" s="53"/>
      <c r="J88" s="53"/>
      <c r="K88" s="118" t="s">
        <v>60</v>
      </c>
      <c r="L88" s="47"/>
      <c r="M88" s="47"/>
    </row>
    <row r="89" spans="1:13" ht="17.25" customHeight="1">
      <c r="A89" s="54"/>
      <c r="B89" s="55"/>
      <c r="C89" s="55"/>
      <c r="D89" s="56"/>
      <c r="E89" s="57"/>
      <c r="F89" s="58" t="s">
        <v>14</v>
      </c>
      <c r="G89" s="59">
        <f>G46+1</f>
        <v>2013</v>
      </c>
      <c r="H89" s="60"/>
      <c r="I89" s="61"/>
      <c r="J89" s="62"/>
      <c r="K89" s="63" t="s">
        <v>15</v>
      </c>
      <c r="L89" s="64"/>
      <c r="M89" s="63"/>
    </row>
    <row r="90" spans="1:13" ht="17.25" customHeight="1">
      <c r="A90" s="65" t="s">
        <v>4</v>
      </c>
      <c r="B90" s="66" t="s">
        <v>16</v>
      </c>
      <c r="C90" s="67" t="s">
        <v>17</v>
      </c>
      <c r="D90" s="66" t="s">
        <v>18</v>
      </c>
      <c r="E90" s="66" t="s">
        <v>19</v>
      </c>
      <c r="F90" s="66" t="s">
        <v>20</v>
      </c>
      <c r="G90" s="66" t="s">
        <v>21</v>
      </c>
      <c r="H90" s="66" t="s">
        <v>22</v>
      </c>
      <c r="I90" s="66" t="s">
        <v>23</v>
      </c>
      <c r="J90" s="66" t="s">
        <v>24</v>
      </c>
      <c r="K90" s="66" t="s">
        <v>25</v>
      </c>
      <c r="L90" s="66" t="s">
        <v>26</v>
      </c>
      <c r="M90" s="68" t="s">
        <v>27</v>
      </c>
    </row>
    <row r="91" spans="1:13" ht="17.25" customHeight="1">
      <c r="A91" s="69">
        <v>1</v>
      </c>
      <c r="B91" s="70">
        <v>1982</v>
      </c>
      <c r="C91" s="71">
        <v>1984</v>
      </c>
      <c r="D91" s="71">
        <v>1984</v>
      </c>
      <c r="E91" s="71">
        <v>1994</v>
      </c>
      <c r="F91" s="71">
        <v>2030</v>
      </c>
      <c r="G91" s="71">
        <v>1994</v>
      </c>
      <c r="H91" s="71">
        <v>1997</v>
      </c>
      <c r="I91" s="71">
        <v>2044</v>
      </c>
      <c r="J91" s="71">
        <v>2014</v>
      </c>
      <c r="K91" s="71">
        <v>2020</v>
      </c>
      <c r="L91" s="71">
        <v>1997</v>
      </c>
      <c r="M91" s="72">
        <v>1989</v>
      </c>
    </row>
    <row r="92" spans="1:13" ht="17.25" customHeight="1">
      <c r="A92" s="73">
        <v>2</v>
      </c>
      <c r="B92" s="74">
        <v>1981</v>
      </c>
      <c r="C92" s="75">
        <v>1983</v>
      </c>
      <c r="D92" s="75">
        <v>1981</v>
      </c>
      <c r="E92" s="75">
        <v>1984</v>
      </c>
      <c r="F92" s="75">
        <v>2028</v>
      </c>
      <c r="G92" s="75">
        <v>1987</v>
      </c>
      <c r="H92" s="75">
        <v>1998</v>
      </c>
      <c r="I92" s="75">
        <v>2030</v>
      </c>
      <c r="J92" s="75">
        <v>2012</v>
      </c>
      <c r="K92" s="75">
        <v>2031</v>
      </c>
      <c r="L92" s="75">
        <v>1995</v>
      </c>
      <c r="M92" s="76">
        <v>1988</v>
      </c>
    </row>
    <row r="93" spans="1:13" ht="17.25" customHeight="1">
      <c r="A93" s="73">
        <v>3</v>
      </c>
      <c r="B93" s="74">
        <v>1981</v>
      </c>
      <c r="C93" s="75">
        <v>1982</v>
      </c>
      <c r="D93" s="75">
        <v>1981</v>
      </c>
      <c r="E93" s="75">
        <v>1983</v>
      </c>
      <c r="F93" s="75">
        <v>2015</v>
      </c>
      <c r="G93" s="75">
        <v>2011</v>
      </c>
      <c r="H93" s="75">
        <v>1985</v>
      </c>
      <c r="I93" s="75">
        <v>2050</v>
      </c>
      <c r="J93" s="75">
        <v>2011</v>
      </c>
      <c r="K93" s="75">
        <v>2023</v>
      </c>
      <c r="L93" s="75">
        <v>1993</v>
      </c>
      <c r="M93" s="76">
        <v>1988</v>
      </c>
    </row>
    <row r="94" spans="1:13" ht="17.25" customHeight="1">
      <c r="A94" s="73">
        <v>4</v>
      </c>
      <c r="B94" s="74">
        <v>1982</v>
      </c>
      <c r="C94" s="75">
        <v>1983</v>
      </c>
      <c r="D94" s="75">
        <v>1981</v>
      </c>
      <c r="E94" s="75">
        <v>1990</v>
      </c>
      <c r="F94" s="75">
        <v>2087</v>
      </c>
      <c r="G94" s="75">
        <v>1989</v>
      </c>
      <c r="H94" s="75">
        <v>1995</v>
      </c>
      <c r="I94" s="75">
        <v>2120</v>
      </c>
      <c r="J94" s="75">
        <v>2016</v>
      </c>
      <c r="K94" s="75">
        <v>2015</v>
      </c>
      <c r="L94" s="75">
        <v>1993</v>
      </c>
      <c r="M94" s="76">
        <v>1987</v>
      </c>
    </row>
    <row r="95" spans="1:13" ht="17.25" customHeight="1">
      <c r="A95" s="73">
        <v>5</v>
      </c>
      <c r="B95" s="74">
        <v>1983</v>
      </c>
      <c r="C95" s="75">
        <v>1993</v>
      </c>
      <c r="D95" s="75">
        <v>1981</v>
      </c>
      <c r="E95" s="75">
        <v>1983</v>
      </c>
      <c r="F95" s="75">
        <v>2019</v>
      </c>
      <c r="G95" s="75">
        <v>1984</v>
      </c>
      <c r="H95" s="75">
        <v>2002</v>
      </c>
      <c r="I95" s="75">
        <v>2059</v>
      </c>
      <c r="J95" s="75">
        <v>2092</v>
      </c>
      <c r="K95" s="75">
        <v>2012</v>
      </c>
      <c r="L95" s="75">
        <v>1992</v>
      </c>
      <c r="M95" s="76">
        <v>1987</v>
      </c>
    </row>
    <row r="96" spans="1:13" ht="17.25" customHeight="1">
      <c r="A96" s="73">
        <v>6</v>
      </c>
      <c r="B96" s="74">
        <v>1983</v>
      </c>
      <c r="C96" s="75">
        <v>1989</v>
      </c>
      <c r="D96" s="75">
        <v>1982</v>
      </c>
      <c r="E96" s="75">
        <v>1979</v>
      </c>
      <c r="F96" s="75">
        <v>2004</v>
      </c>
      <c r="G96" s="75">
        <v>2009</v>
      </c>
      <c r="H96" s="75">
        <v>1988</v>
      </c>
      <c r="I96" s="75">
        <v>2064</v>
      </c>
      <c r="J96" s="75">
        <v>2089</v>
      </c>
      <c r="K96" s="75">
        <v>2009</v>
      </c>
      <c r="L96" s="75">
        <v>1992</v>
      </c>
      <c r="M96" s="76">
        <v>1987</v>
      </c>
    </row>
    <row r="97" spans="1:13" ht="17.25" customHeight="1">
      <c r="A97" s="73">
        <v>7</v>
      </c>
      <c r="B97" s="74">
        <v>1982</v>
      </c>
      <c r="C97" s="75">
        <v>1986</v>
      </c>
      <c r="D97" s="75">
        <v>1980</v>
      </c>
      <c r="E97" s="75">
        <v>1978</v>
      </c>
      <c r="F97" s="75">
        <v>2013</v>
      </c>
      <c r="G97" s="75">
        <v>2014</v>
      </c>
      <c r="H97" s="75">
        <v>1987</v>
      </c>
      <c r="I97" s="75">
        <v>2064</v>
      </c>
      <c r="J97" s="75">
        <v>2055</v>
      </c>
      <c r="K97" s="75">
        <v>2008</v>
      </c>
      <c r="L97" s="75">
        <v>1991</v>
      </c>
      <c r="M97" s="76">
        <v>1987</v>
      </c>
    </row>
    <row r="98" spans="1:13" ht="17.25" customHeight="1">
      <c r="A98" s="73">
        <v>8</v>
      </c>
      <c r="B98" s="74">
        <v>1982</v>
      </c>
      <c r="C98" s="75">
        <v>1984</v>
      </c>
      <c r="D98" s="75">
        <v>1979</v>
      </c>
      <c r="E98" s="75">
        <v>1977</v>
      </c>
      <c r="F98" s="75">
        <v>1995</v>
      </c>
      <c r="G98" s="75">
        <v>2003</v>
      </c>
      <c r="H98" s="75">
        <v>2014</v>
      </c>
      <c r="I98" s="75">
        <v>2228</v>
      </c>
      <c r="J98" s="75">
        <v>2044</v>
      </c>
      <c r="K98" s="75">
        <v>2006</v>
      </c>
      <c r="L98" s="75">
        <v>1992</v>
      </c>
      <c r="M98" s="76">
        <v>1987</v>
      </c>
    </row>
    <row r="99" spans="1:13" ht="17.25" customHeight="1">
      <c r="A99" s="73">
        <v>9</v>
      </c>
      <c r="B99" s="74">
        <v>1982</v>
      </c>
      <c r="C99" s="75">
        <v>1984</v>
      </c>
      <c r="D99" s="75">
        <v>1980</v>
      </c>
      <c r="E99" s="75">
        <v>1975</v>
      </c>
      <c r="F99" s="75">
        <v>1990</v>
      </c>
      <c r="G99" s="75">
        <v>1990</v>
      </c>
      <c r="H99" s="75">
        <v>2005</v>
      </c>
      <c r="I99" s="75">
        <v>2164</v>
      </c>
      <c r="J99" s="75">
        <v>2066</v>
      </c>
      <c r="K99" s="75">
        <v>2003</v>
      </c>
      <c r="L99" s="75">
        <v>1991</v>
      </c>
      <c r="M99" s="76">
        <v>1987</v>
      </c>
    </row>
    <row r="100" spans="1:13" ht="17.25" customHeight="1">
      <c r="A100" s="73">
        <v>10</v>
      </c>
      <c r="B100" s="74">
        <v>1985</v>
      </c>
      <c r="C100" s="75">
        <v>1983</v>
      </c>
      <c r="D100" s="75">
        <v>1986</v>
      </c>
      <c r="E100" s="75">
        <v>1977</v>
      </c>
      <c r="F100" s="75">
        <v>1987</v>
      </c>
      <c r="G100" s="75">
        <v>2017</v>
      </c>
      <c r="H100" s="75">
        <v>2000</v>
      </c>
      <c r="I100" s="75">
        <v>2100</v>
      </c>
      <c r="J100" s="75">
        <v>2038</v>
      </c>
      <c r="K100" s="75">
        <v>2002</v>
      </c>
      <c r="L100" s="75">
        <v>1991</v>
      </c>
      <c r="M100" s="76">
        <v>1987</v>
      </c>
    </row>
    <row r="101" spans="1:13" ht="17.25" customHeight="1">
      <c r="A101" s="73">
        <v>11</v>
      </c>
      <c r="B101" s="74">
        <v>1984</v>
      </c>
      <c r="C101" s="75">
        <v>1983</v>
      </c>
      <c r="D101" s="75">
        <v>1984</v>
      </c>
      <c r="E101" s="75">
        <v>1980</v>
      </c>
      <c r="F101" s="75">
        <v>1984</v>
      </c>
      <c r="G101" s="75">
        <v>2051</v>
      </c>
      <c r="H101" s="75">
        <v>2001</v>
      </c>
      <c r="I101" s="75">
        <v>2083</v>
      </c>
      <c r="J101" s="75">
        <v>2030</v>
      </c>
      <c r="K101" s="75">
        <v>2002</v>
      </c>
      <c r="L101" s="75">
        <v>1994</v>
      </c>
      <c r="M101" s="76">
        <v>1989</v>
      </c>
    </row>
    <row r="102" spans="1:13" ht="17.25" customHeight="1">
      <c r="A102" s="73">
        <v>12</v>
      </c>
      <c r="B102" s="74">
        <v>1983</v>
      </c>
      <c r="C102" s="75">
        <v>1985</v>
      </c>
      <c r="D102" s="75">
        <v>1982</v>
      </c>
      <c r="E102" s="75">
        <v>1986</v>
      </c>
      <c r="F102" s="75">
        <v>1985</v>
      </c>
      <c r="G102" s="75">
        <v>2006</v>
      </c>
      <c r="H102" s="75">
        <v>2000</v>
      </c>
      <c r="I102" s="75">
        <v>2056</v>
      </c>
      <c r="J102" s="75">
        <v>2038</v>
      </c>
      <c r="K102" s="75">
        <v>2000</v>
      </c>
      <c r="L102" s="75">
        <v>1993</v>
      </c>
      <c r="M102" s="76">
        <v>1987</v>
      </c>
    </row>
    <row r="103" spans="1:13" ht="17.25" customHeight="1">
      <c r="A103" s="73">
        <v>13</v>
      </c>
      <c r="B103" s="74">
        <v>1983</v>
      </c>
      <c r="C103" s="75">
        <v>1985</v>
      </c>
      <c r="D103" s="75">
        <v>1980</v>
      </c>
      <c r="E103" s="75">
        <v>1987</v>
      </c>
      <c r="F103" s="75">
        <v>1983</v>
      </c>
      <c r="G103" s="75">
        <v>1995</v>
      </c>
      <c r="H103" s="75">
        <v>1998</v>
      </c>
      <c r="I103" s="75">
        <v>2044</v>
      </c>
      <c r="J103" s="75">
        <v>2052</v>
      </c>
      <c r="K103" s="75">
        <v>1999</v>
      </c>
      <c r="L103" s="75">
        <v>1991</v>
      </c>
      <c r="M103" s="76">
        <v>1988</v>
      </c>
    </row>
    <row r="104" spans="1:13" ht="17.25" customHeight="1">
      <c r="A104" s="73">
        <v>14</v>
      </c>
      <c r="B104" s="74">
        <v>1983</v>
      </c>
      <c r="C104" s="75">
        <v>1985</v>
      </c>
      <c r="D104" s="75">
        <v>1979</v>
      </c>
      <c r="E104" s="75">
        <v>1981</v>
      </c>
      <c r="F104" s="75">
        <v>1979</v>
      </c>
      <c r="G104" s="75">
        <v>1986</v>
      </c>
      <c r="H104" s="75">
        <v>1997</v>
      </c>
      <c r="I104" s="75">
        <v>2036</v>
      </c>
      <c r="J104" s="75">
        <v>2040</v>
      </c>
      <c r="K104" s="75">
        <v>1999</v>
      </c>
      <c r="L104" s="75">
        <v>1991</v>
      </c>
      <c r="M104" s="76">
        <v>2002</v>
      </c>
    </row>
    <row r="105" spans="1:13" ht="17.25" customHeight="1">
      <c r="A105" s="73">
        <v>15</v>
      </c>
      <c r="B105" s="74">
        <v>1982</v>
      </c>
      <c r="C105" s="75">
        <v>1986</v>
      </c>
      <c r="D105" s="75">
        <v>1978</v>
      </c>
      <c r="E105" s="75">
        <v>1979</v>
      </c>
      <c r="F105" s="75">
        <v>1977</v>
      </c>
      <c r="G105" s="75">
        <v>1983</v>
      </c>
      <c r="H105" s="75">
        <v>2001</v>
      </c>
      <c r="I105" s="75">
        <v>2030</v>
      </c>
      <c r="J105" s="75">
        <v>2026</v>
      </c>
      <c r="K105" s="75">
        <v>1999</v>
      </c>
      <c r="L105" s="75">
        <v>1991</v>
      </c>
      <c r="M105" s="76">
        <v>2003</v>
      </c>
    </row>
    <row r="106" spans="1:13" ht="17.25" customHeight="1">
      <c r="A106" s="73">
        <v>16</v>
      </c>
      <c r="B106" s="74">
        <v>1982</v>
      </c>
      <c r="C106" s="75">
        <v>1985</v>
      </c>
      <c r="D106" s="75">
        <v>1977</v>
      </c>
      <c r="E106" s="75">
        <v>1977</v>
      </c>
      <c r="F106" s="75">
        <v>1975</v>
      </c>
      <c r="G106" s="75">
        <v>1981</v>
      </c>
      <c r="H106" s="75">
        <v>2026</v>
      </c>
      <c r="I106" s="75">
        <v>2025</v>
      </c>
      <c r="J106" s="75">
        <v>2023</v>
      </c>
      <c r="K106" s="75">
        <v>2002</v>
      </c>
      <c r="L106" s="75">
        <v>1991</v>
      </c>
      <c r="M106" s="76">
        <v>2009</v>
      </c>
    </row>
    <row r="107" spans="1:13" ht="17.25" customHeight="1">
      <c r="A107" s="73">
        <v>17</v>
      </c>
      <c r="B107" s="74">
        <v>1982</v>
      </c>
      <c r="C107" s="75">
        <v>1985</v>
      </c>
      <c r="D107" s="75">
        <v>1977</v>
      </c>
      <c r="E107" s="75">
        <v>1977</v>
      </c>
      <c r="F107" s="75">
        <v>1974</v>
      </c>
      <c r="G107" s="75">
        <v>1980</v>
      </c>
      <c r="H107" s="75">
        <v>2043</v>
      </c>
      <c r="I107" s="75">
        <v>2019</v>
      </c>
      <c r="J107" s="75">
        <v>2019</v>
      </c>
      <c r="K107" s="75">
        <v>2032</v>
      </c>
      <c r="L107" s="75">
        <v>1990</v>
      </c>
      <c r="M107" s="76">
        <v>2009</v>
      </c>
    </row>
    <row r="108" spans="1:13" ht="17.25" customHeight="1">
      <c r="A108" s="73">
        <v>18</v>
      </c>
      <c r="B108" s="74">
        <v>1983</v>
      </c>
      <c r="C108" s="75">
        <v>1985</v>
      </c>
      <c r="D108" s="75">
        <v>1977</v>
      </c>
      <c r="E108" s="75">
        <v>1976</v>
      </c>
      <c r="F108" s="75">
        <v>1987</v>
      </c>
      <c r="G108" s="75">
        <v>1979</v>
      </c>
      <c r="H108" s="75">
        <v>2046</v>
      </c>
      <c r="I108" s="75">
        <v>2024</v>
      </c>
      <c r="J108" s="75">
        <v>2016</v>
      </c>
      <c r="K108" s="75">
        <v>2048</v>
      </c>
      <c r="L108" s="75">
        <v>1990</v>
      </c>
      <c r="M108" s="76">
        <v>1997</v>
      </c>
    </row>
    <row r="109" spans="1:13" ht="17.25" customHeight="1">
      <c r="A109" s="73">
        <v>19</v>
      </c>
      <c r="B109" s="74">
        <v>1985</v>
      </c>
      <c r="C109" s="75">
        <v>1984</v>
      </c>
      <c r="D109" s="75">
        <v>1977</v>
      </c>
      <c r="E109" s="75">
        <v>1976</v>
      </c>
      <c r="F109" s="75">
        <v>1986</v>
      </c>
      <c r="G109" s="75">
        <v>1979</v>
      </c>
      <c r="H109" s="75">
        <v>2027</v>
      </c>
      <c r="I109" s="75">
        <v>2042</v>
      </c>
      <c r="J109" s="75">
        <v>2015</v>
      </c>
      <c r="K109" s="75">
        <v>2031</v>
      </c>
      <c r="L109" s="75">
        <v>1990</v>
      </c>
      <c r="M109" s="76">
        <v>1992</v>
      </c>
    </row>
    <row r="110" spans="1:13" ht="17.25" customHeight="1">
      <c r="A110" s="73">
        <v>20</v>
      </c>
      <c r="B110" s="74">
        <v>1984</v>
      </c>
      <c r="C110" s="75">
        <v>1984</v>
      </c>
      <c r="D110" s="75">
        <v>1976</v>
      </c>
      <c r="E110" s="75">
        <v>1974</v>
      </c>
      <c r="F110" s="75">
        <v>1981</v>
      </c>
      <c r="G110" s="75">
        <v>1979</v>
      </c>
      <c r="H110" s="75">
        <v>2071</v>
      </c>
      <c r="I110" s="75">
        <v>2030</v>
      </c>
      <c r="J110" s="75">
        <v>2017</v>
      </c>
      <c r="K110" s="75">
        <v>2014</v>
      </c>
      <c r="L110" s="75">
        <v>1990</v>
      </c>
      <c r="M110" s="76">
        <v>1990</v>
      </c>
    </row>
    <row r="111" spans="1:13" ht="17.25" customHeight="1">
      <c r="A111" s="73">
        <v>21</v>
      </c>
      <c r="B111" s="74">
        <v>1984</v>
      </c>
      <c r="C111" s="75">
        <v>1986</v>
      </c>
      <c r="D111" s="75">
        <v>1975</v>
      </c>
      <c r="E111" s="75">
        <v>1974</v>
      </c>
      <c r="F111" s="75">
        <v>1976</v>
      </c>
      <c r="G111" s="75">
        <v>1986</v>
      </c>
      <c r="H111" s="75">
        <v>2039</v>
      </c>
      <c r="I111" s="75">
        <v>2126</v>
      </c>
      <c r="J111" s="75">
        <v>2022</v>
      </c>
      <c r="K111" s="75">
        <v>2008</v>
      </c>
      <c r="L111" s="75">
        <v>1990</v>
      </c>
      <c r="M111" s="76">
        <v>1988</v>
      </c>
    </row>
    <row r="112" spans="1:13" ht="17.25" customHeight="1">
      <c r="A112" s="73">
        <v>22</v>
      </c>
      <c r="B112" s="74">
        <v>1983</v>
      </c>
      <c r="C112" s="75">
        <v>1989</v>
      </c>
      <c r="D112" s="75">
        <v>1975</v>
      </c>
      <c r="E112" s="75">
        <v>1973</v>
      </c>
      <c r="F112" s="75">
        <v>1974</v>
      </c>
      <c r="G112" s="75">
        <v>1982</v>
      </c>
      <c r="H112" s="75">
        <v>2081</v>
      </c>
      <c r="I112" s="75">
        <v>2088</v>
      </c>
      <c r="J112" s="75">
        <v>2011</v>
      </c>
      <c r="K112" s="75">
        <v>2004</v>
      </c>
      <c r="L112" s="75">
        <v>1990</v>
      </c>
      <c r="M112" s="76">
        <v>1988</v>
      </c>
    </row>
    <row r="113" spans="1:13" ht="17.25" customHeight="1">
      <c r="A113" s="73">
        <v>23</v>
      </c>
      <c r="B113" s="74">
        <v>1983</v>
      </c>
      <c r="C113" s="75">
        <v>1989</v>
      </c>
      <c r="D113" s="75">
        <v>1975</v>
      </c>
      <c r="E113" s="75">
        <v>1972</v>
      </c>
      <c r="F113" s="75">
        <v>1973</v>
      </c>
      <c r="G113" s="75">
        <v>1979</v>
      </c>
      <c r="H113" s="75">
        <v>2082</v>
      </c>
      <c r="I113" s="75">
        <v>2053</v>
      </c>
      <c r="J113" s="75">
        <v>2006</v>
      </c>
      <c r="K113" s="75">
        <v>2002</v>
      </c>
      <c r="L113" s="75">
        <v>1990</v>
      </c>
      <c r="M113" s="76">
        <v>1988</v>
      </c>
    </row>
    <row r="114" spans="1:13" ht="17.25" customHeight="1">
      <c r="A114" s="73">
        <v>24</v>
      </c>
      <c r="B114" s="74">
        <v>1982</v>
      </c>
      <c r="C114" s="75">
        <v>1987</v>
      </c>
      <c r="D114" s="75">
        <v>1974</v>
      </c>
      <c r="E114" s="75">
        <v>1972</v>
      </c>
      <c r="F114" s="75">
        <v>1979</v>
      </c>
      <c r="G114" s="75">
        <v>2094</v>
      </c>
      <c r="H114" s="75">
        <v>2066</v>
      </c>
      <c r="I114" s="75">
        <v>2052</v>
      </c>
      <c r="J114" s="75">
        <v>2009</v>
      </c>
      <c r="K114" s="75">
        <v>2001</v>
      </c>
      <c r="L114" s="75">
        <v>1990</v>
      </c>
      <c r="M114" s="76">
        <v>1987</v>
      </c>
    </row>
    <row r="115" spans="1:13" ht="17.25" customHeight="1">
      <c r="A115" s="73">
        <v>25</v>
      </c>
      <c r="B115" s="74">
        <v>1984</v>
      </c>
      <c r="C115" s="75">
        <v>1985</v>
      </c>
      <c r="D115" s="75">
        <v>1974</v>
      </c>
      <c r="E115" s="75">
        <v>1972</v>
      </c>
      <c r="F115" s="75">
        <v>1982</v>
      </c>
      <c r="G115" s="75">
        <v>2058</v>
      </c>
      <c r="H115" s="75">
        <v>2037</v>
      </c>
      <c r="I115" s="75">
        <v>2051</v>
      </c>
      <c r="J115" s="75">
        <v>2047</v>
      </c>
      <c r="K115" s="75">
        <v>1999</v>
      </c>
      <c r="L115" s="75">
        <v>1989</v>
      </c>
      <c r="M115" s="76">
        <v>1987</v>
      </c>
    </row>
    <row r="116" spans="1:13" ht="17.25" customHeight="1">
      <c r="A116" s="73">
        <v>26</v>
      </c>
      <c r="B116" s="74">
        <v>1985</v>
      </c>
      <c r="C116" s="75">
        <v>1984</v>
      </c>
      <c r="D116" s="75">
        <v>1973</v>
      </c>
      <c r="E116" s="75">
        <v>1972</v>
      </c>
      <c r="F116" s="75">
        <v>1985</v>
      </c>
      <c r="G116" s="75">
        <v>2010</v>
      </c>
      <c r="H116" s="75">
        <v>2020</v>
      </c>
      <c r="I116" s="75">
        <v>2047</v>
      </c>
      <c r="J116" s="75">
        <v>2110</v>
      </c>
      <c r="K116" s="75">
        <v>1998</v>
      </c>
      <c r="L116" s="75">
        <v>1989</v>
      </c>
      <c r="M116" s="76">
        <v>1987</v>
      </c>
    </row>
    <row r="117" spans="1:13" ht="17.25" customHeight="1">
      <c r="A117" s="73">
        <v>27</v>
      </c>
      <c r="B117" s="74">
        <v>1985</v>
      </c>
      <c r="C117" s="75">
        <v>1985</v>
      </c>
      <c r="D117" s="75">
        <v>1973</v>
      </c>
      <c r="E117" s="75">
        <v>1979</v>
      </c>
      <c r="F117" s="75">
        <v>1979</v>
      </c>
      <c r="G117" s="75">
        <v>1997</v>
      </c>
      <c r="H117" s="75">
        <v>2043</v>
      </c>
      <c r="I117" s="75">
        <v>2036</v>
      </c>
      <c r="J117" s="75">
        <v>2068</v>
      </c>
      <c r="K117" s="75">
        <v>1997</v>
      </c>
      <c r="L117" s="75">
        <v>1988</v>
      </c>
      <c r="M117" s="76">
        <v>1987</v>
      </c>
    </row>
    <row r="118" spans="1:13" ht="17.25" customHeight="1">
      <c r="A118" s="73">
        <v>28</v>
      </c>
      <c r="B118" s="74">
        <v>1986</v>
      </c>
      <c r="C118" s="75">
        <v>1984</v>
      </c>
      <c r="D118" s="75">
        <v>1973</v>
      </c>
      <c r="E118" s="75">
        <v>1977</v>
      </c>
      <c r="F118" s="75">
        <v>1975</v>
      </c>
      <c r="G118" s="75">
        <v>1991</v>
      </c>
      <c r="H118" s="75">
        <v>2074</v>
      </c>
      <c r="I118" s="75">
        <v>2025</v>
      </c>
      <c r="J118" s="75">
        <v>2031</v>
      </c>
      <c r="K118" s="75">
        <v>1997</v>
      </c>
      <c r="L118" s="75">
        <v>1998</v>
      </c>
      <c r="M118" s="76">
        <v>1986</v>
      </c>
    </row>
    <row r="119" spans="1:13" ht="17.25" customHeight="1">
      <c r="A119" s="73">
        <v>29</v>
      </c>
      <c r="B119" s="74">
        <v>1985</v>
      </c>
      <c r="C119" s="77"/>
      <c r="D119" s="75">
        <v>1974</v>
      </c>
      <c r="E119" s="75">
        <v>1978</v>
      </c>
      <c r="F119" s="75">
        <v>1973</v>
      </c>
      <c r="G119" s="75">
        <v>1988</v>
      </c>
      <c r="H119" s="75">
        <v>2145</v>
      </c>
      <c r="I119" s="75">
        <v>2021</v>
      </c>
      <c r="J119" s="75">
        <v>2023</v>
      </c>
      <c r="K119" s="75">
        <v>1997</v>
      </c>
      <c r="L119" s="75">
        <v>1994</v>
      </c>
      <c r="M119" s="76">
        <v>1986</v>
      </c>
    </row>
    <row r="120" spans="1:13" ht="17.25" customHeight="1">
      <c r="A120" s="73">
        <v>30</v>
      </c>
      <c r="B120" s="74">
        <v>1983</v>
      </c>
      <c r="C120" s="77"/>
      <c r="D120" s="75">
        <v>1976</v>
      </c>
      <c r="E120" s="75">
        <v>1988</v>
      </c>
      <c r="F120" s="75">
        <v>1976</v>
      </c>
      <c r="G120" s="75">
        <v>1985</v>
      </c>
      <c r="H120" s="75">
        <v>2104</v>
      </c>
      <c r="I120" s="75">
        <v>2016</v>
      </c>
      <c r="J120" s="75">
        <v>2016</v>
      </c>
      <c r="K120" s="75">
        <v>1996</v>
      </c>
      <c r="L120" s="75">
        <v>1989</v>
      </c>
      <c r="M120" s="76">
        <v>1986</v>
      </c>
    </row>
    <row r="121" spans="1:13" ht="17.25" customHeight="1">
      <c r="A121" s="78">
        <v>31</v>
      </c>
      <c r="B121" s="79">
        <v>1983</v>
      </c>
      <c r="C121" s="80"/>
      <c r="D121" s="81">
        <v>1992</v>
      </c>
      <c r="E121" s="80"/>
      <c r="F121" s="81">
        <v>1983</v>
      </c>
      <c r="G121" s="80"/>
      <c r="H121" s="81">
        <v>2079</v>
      </c>
      <c r="I121" s="81">
        <v>2013</v>
      </c>
      <c r="J121" s="80"/>
      <c r="K121" s="81">
        <v>1995</v>
      </c>
      <c r="L121" s="80"/>
      <c r="M121" s="82">
        <v>1986</v>
      </c>
    </row>
    <row r="122" spans="1:13" ht="17.25" customHeight="1">
      <c r="A122" s="273" t="s">
        <v>29</v>
      </c>
      <c r="B122" s="70">
        <v>1983</v>
      </c>
      <c r="C122" s="71">
        <v>1985</v>
      </c>
      <c r="D122" s="71">
        <v>1978</v>
      </c>
      <c r="E122" s="71">
        <v>1979</v>
      </c>
      <c r="F122" s="71">
        <v>1991</v>
      </c>
      <c r="G122" s="71">
        <v>2000</v>
      </c>
      <c r="H122" s="71">
        <v>2031</v>
      </c>
      <c r="I122" s="71">
        <v>2059</v>
      </c>
      <c r="J122" s="71">
        <v>2035</v>
      </c>
      <c r="K122" s="71">
        <v>2008</v>
      </c>
      <c r="L122" s="71">
        <v>1992</v>
      </c>
      <c r="M122" s="72">
        <v>1990</v>
      </c>
    </row>
    <row r="123" spans="1:13" ht="17.25" customHeight="1">
      <c r="A123" s="273" t="s">
        <v>30</v>
      </c>
      <c r="B123" s="74">
        <v>1986</v>
      </c>
      <c r="C123" s="75">
        <v>1994</v>
      </c>
      <c r="D123" s="75">
        <v>2001</v>
      </c>
      <c r="E123" s="75">
        <v>1998</v>
      </c>
      <c r="F123" s="75">
        <v>2201</v>
      </c>
      <c r="G123" s="75">
        <v>2241</v>
      </c>
      <c r="H123" s="75">
        <v>2177</v>
      </c>
      <c r="I123" s="75">
        <v>2322</v>
      </c>
      <c r="J123" s="75">
        <v>2118</v>
      </c>
      <c r="K123" s="75">
        <v>2052</v>
      </c>
      <c r="L123" s="75">
        <v>2005</v>
      </c>
      <c r="M123" s="76">
        <v>2014</v>
      </c>
    </row>
    <row r="124" spans="1:13" ht="17.25" customHeight="1">
      <c r="A124" s="274" t="s">
        <v>4</v>
      </c>
      <c r="B124" s="74" t="s">
        <v>53</v>
      </c>
      <c r="C124" s="75">
        <v>5</v>
      </c>
      <c r="D124" s="75">
        <v>31</v>
      </c>
      <c r="E124" s="75">
        <v>1</v>
      </c>
      <c r="F124" s="75">
        <v>4</v>
      </c>
      <c r="G124" s="75">
        <v>24</v>
      </c>
      <c r="H124" s="75">
        <v>29</v>
      </c>
      <c r="I124" s="75">
        <v>8</v>
      </c>
      <c r="J124" s="75">
        <v>26</v>
      </c>
      <c r="K124" s="75">
        <v>18</v>
      </c>
      <c r="L124" s="75">
        <v>28</v>
      </c>
      <c r="M124" s="76" t="s">
        <v>36</v>
      </c>
    </row>
    <row r="125" spans="1:13" ht="17.25" customHeight="1">
      <c r="A125" s="273" t="s">
        <v>31</v>
      </c>
      <c r="B125" s="74">
        <v>1981</v>
      </c>
      <c r="C125" s="75">
        <v>1981</v>
      </c>
      <c r="D125" s="75">
        <v>1972</v>
      </c>
      <c r="E125" s="75">
        <v>1971</v>
      </c>
      <c r="F125" s="75">
        <v>1972</v>
      </c>
      <c r="G125" s="75">
        <v>1978</v>
      </c>
      <c r="H125" s="75">
        <v>1983</v>
      </c>
      <c r="I125" s="75">
        <v>2007</v>
      </c>
      <c r="J125" s="75">
        <v>2006</v>
      </c>
      <c r="K125" s="75">
        <v>1995</v>
      </c>
      <c r="L125" s="75">
        <v>1988</v>
      </c>
      <c r="M125" s="76">
        <v>1985</v>
      </c>
    </row>
    <row r="126" spans="1:13" ht="17.25" customHeight="1">
      <c r="A126" s="274" t="s">
        <v>4</v>
      </c>
      <c r="B126" s="79" t="s">
        <v>54</v>
      </c>
      <c r="C126" s="81" t="s">
        <v>55</v>
      </c>
      <c r="D126" s="81">
        <v>28</v>
      </c>
      <c r="E126" s="81" t="s">
        <v>56</v>
      </c>
      <c r="F126" s="81">
        <v>29</v>
      </c>
      <c r="G126" s="81" t="s">
        <v>57</v>
      </c>
      <c r="H126" s="81" t="s">
        <v>50</v>
      </c>
      <c r="I126" s="81">
        <v>20</v>
      </c>
      <c r="J126" s="81">
        <v>23</v>
      </c>
      <c r="K126" s="81">
        <v>31</v>
      </c>
      <c r="L126" s="81" t="s">
        <v>51</v>
      </c>
      <c r="M126" s="82">
        <v>30</v>
      </c>
    </row>
    <row r="127" spans="1:13" ht="17.25" customHeight="1">
      <c r="A127" s="275" t="s">
        <v>40</v>
      </c>
      <c r="B127" s="277"/>
      <c r="C127" s="84"/>
      <c r="D127" s="84" t="s">
        <v>41</v>
      </c>
      <c r="E127" s="84"/>
      <c r="F127" s="85"/>
      <c r="G127" s="86">
        <f>AVERAGE(B91:M121)</f>
        <v>2002.8164383561643</v>
      </c>
      <c r="H127" s="87" t="s">
        <v>42</v>
      </c>
      <c r="I127" s="88" t="s">
        <v>2</v>
      </c>
      <c r="J127" s="85"/>
      <c r="K127" s="89" t="s">
        <v>2</v>
      </c>
      <c r="L127" s="83" t="s">
        <v>2</v>
      </c>
      <c r="M127" s="90"/>
    </row>
    <row r="128" spans="1:13" ht="17.25" customHeight="1">
      <c r="A128" s="275" t="s">
        <v>43</v>
      </c>
      <c r="B128" s="277"/>
      <c r="C128" s="83"/>
      <c r="D128" s="83" t="s">
        <v>44</v>
      </c>
      <c r="E128" s="83"/>
      <c r="F128" s="83"/>
      <c r="G128" s="86">
        <f>MAX(B123:M123)</f>
        <v>2322</v>
      </c>
      <c r="H128" s="87" t="s">
        <v>42</v>
      </c>
      <c r="I128" s="91" t="s">
        <v>4</v>
      </c>
      <c r="J128" s="92">
        <f>HLOOKUP(G128,B123:M124,2,FALSE)</f>
        <v>8</v>
      </c>
      <c r="K128" s="93" t="s">
        <v>3</v>
      </c>
      <c r="L128" s="92" t="str">
        <f>MID("I   II  III IV  V   VI  VII VIII IX  X   XI  XII ",(MATCH(G128,B123:M123,0)-1)*4+1,4)</f>
        <v>VIII</v>
      </c>
      <c r="M128" s="94"/>
    </row>
    <row r="129" spans="1:13" ht="17.25" customHeight="1">
      <c r="A129" s="276" t="s">
        <v>45</v>
      </c>
      <c r="B129" s="278"/>
      <c r="C129" s="95"/>
      <c r="D129" s="95" t="s">
        <v>46</v>
      </c>
      <c r="E129" s="95"/>
      <c r="F129" s="95"/>
      <c r="G129" s="96">
        <f>MIN(B125:M125)</f>
        <v>1971</v>
      </c>
      <c r="H129" s="97" t="s">
        <v>42</v>
      </c>
      <c r="I129" s="98" t="s">
        <v>4</v>
      </c>
      <c r="J129" s="99" t="str">
        <f>HLOOKUP(G129,B125:M126,2,FALSE)</f>
        <v>25(2)</v>
      </c>
      <c r="K129" s="100" t="s">
        <v>3</v>
      </c>
      <c r="L129" s="99" t="str">
        <f>MID("I   II  III IV  V   VI  VII VIII IX  X   XI  XII ",(MATCH(G129,B125:M125,0)-1)*4+1,4)</f>
        <v xml:space="preserve">IV  </v>
      </c>
      <c r="M129" s="101"/>
    </row>
  </sheetData>
  <pageMargins left="1.1499999999999999" right="0.31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GridLines="0" topLeftCell="A22" workbookViewId="0">
      <selection activeCell="H56" sqref="H56"/>
    </sheetView>
  </sheetViews>
  <sheetFormatPr defaultRowHeight="14.25"/>
  <cols>
    <col min="1" max="1" width="14" style="260" customWidth="1"/>
    <col min="2" max="13" width="6.7109375" style="260" customWidth="1"/>
    <col min="14" max="256" width="9.140625" style="260"/>
    <col min="257" max="257" width="12.28515625" style="260" customWidth="1"/>
    <col min="258" max="269" width="6.7109375" style="260" customWidth="1"/>
    <col min="270" max="512" width="9.140625" style="260"/>
    <col min="513" max="513" width="12.28515625" style="260" customWidth="1"/>
    <col min="514" max="525" width="6.7109375" style="260" customWidth="1"/>
    <col min="526" max="768" width="9.140625" style="260"/>
    <col min="769" max="769" width="12.28515625" style="260" customWidth="1"/>
    <col min="770" max="781" width="6.7109375" style="260" customWidth="1"/>
    <col min="782" max="1024" width="9.140625" style="260"/>
    <col min="1025" max="1025" width="12.28515625" style="260" customWidth="1"/>
    <col min="1026" max="1037" width="6.7109375" style="260" customWidth="1"/>
    <col min="1038" max="1280" width="9.140625" style="260"/>
    <col min="1281" max="1281" width="12.28515625" style="260" customWidth="1"/>
    <col min="1282" max="1293" width="6.7109375" style="260" customWidth="1"/>
    <col min="1294" max="1536" width="9.140625" style="260"/>
    <col min="1537" max="1537" width="12.28515625" style="260" customWidth="1"/>
    <col min="1538" max="1549" width="6.7109375" style="260" customWidth="1"/>
    <col min="1550" max="1792" width="9.140625" style="260"/>
    <col min="1793" max="1793" width="12.28515625" style="260" customWidth="1"/>
    <col min="1794" max="1805" width="6.7109375" style="260" customWidth="1"/>
    <col min="1806" max="2048" width="9.140625" style="260"/>
    <col min="2049" max="2049" width="12.28515625" style="260" customWidth="1"/>
    <col min="2050" max="2061" width="6.7109375" style="260" customWidth="1"/>
    <col min="2062" max="2304" width="9.140625" style="260"/>
    <col min="2305" max="2305" width="12.28515625" style="260" customWidth="1"/>
    <col min="2306" max="2317" width="6.7109375" style="260" customWidth="1"/>
    <col min="2318" max="2560" width="9.140625" style="260"/>
    <col min="2561" max="2561" width="12.28515625" style="260" customWidth="1"/>
    <col min="2562" max="2573" width="6.7109375" style="260" customWidth="1"/>
    <col min="2574" max="2816" width="9.140625" style="260"/>
    <col min="2817" max="2817" width="12.28515625" style="260" customWidth="1"/>
    <col min="2818" max="2829" width="6.7109375" style="260" customWidth="1"/>
    <col min="2830" max="3072" width="9.140625" style="260"/>
    <col min="3073" max="3073" width="12.28515625" style="260" customWidth="1"/>
    <col min="3074" max="3085" width="6.7109375" style="260" customWidth="1"/>
    <col min="3086" max="3328" width="9.140625" style="260"/>
    <col min="3329" max="3329" width="12.28515625" style="260" customWidth="1"/>
    <col min="3330" max="3341" width="6.7109375" style="260" customWidth="1"/>
    <col min="3342" max="3584" width="9.140625" style="260"/>
    <col min="3585" max="3585" width="12.28515625" style="260" customWidth="1"/>
    <col min="3586" max="3597" width="6.7109375" style="260" customWidth="1"/>
    <col min="3598" max="3840" width="9.140625" style="260"/>
    <col min="3841" max="3841" width="12.28515625" style="260" customWidth="1"/>
    <col min="3842" max="3853" width="6.7109375" style="260" customWidth="1"/>
    <col min="3854" max="4096" width="9.140625" style="260"/>
    <col min="4097" max="4097" width="12.28515625" style="260" customWidth="1"/>
    <col min="4098" max="4109" width="6.7109375" style="260" customWidth="1"/>
    <col min="4110" max="4352" width="9.140625" style="260"/>
    <col min="4353" max="4353" width="12.28515625" style="260" customWidth="1"/>
    <col min="4354" max="4365" width="6.7109375" style="260" customWidth="1"/>
    <col min="4366" max="4608" width="9.140625" style="260"/>
    <col min="4609" max="4609" width="12.28515625" style="260" customWidth="1"/>
    <col min="4610" max="4621" width="6.7109375" style="260" customWidth="1"/>
    <col min="4622" max="4864" width="9.140625" style="260"/>
    <col min="4865" max="4865" width="12.28515625" style="260" customWidth="1"/>
    <col min="4866" max="4877" width="6.7109375" style="260" customWidth="1"/>
    <col min="4878" max="5120" width="9.140625" style="260"/>
    <col min="5121" max="5121" width="12.28515625" style="260" customWidth="1"/>
    <col min="5122" max="5133" width="6.7109375" style="260" customWidth="1"/>
    <col min="5134" max="5376" width="9.140625" style="260"/>
    <col min="5377" max="5377" width="12.28515625" style="260" customWidth="1"/>
    <col min="5378" max="5389" width="6.7109375" style="260" customWidth="1"/>
    <col min="5390" max="5632" width="9.140625" style="260"/>
    <col min="5633" max="5633" width="12.28515625" style="260" customWidth="1"/>
    <col min="5634" max="5645" width="6.7109375" style="260" customWidth="1"/>
    <col min="5646" max="5888" width="9.140625" style="260"/>
    <col min="5889" max="5889" width="12.28515625" style="260" customWidth="1"/>
    <col min="5890" max="5901" width="6.7109375" style="260" customWidth="1"/>
    <col min="5902" max="6144" width="9.140625" style="260"/>
    <col min="6145" max="6145" width="12.28515625" style="260" customWidth="1"/>
    <col min="6146" max="6157" width="6.7109375" style="260" customWidth="1"/>
    <col min="6158" max="6400" width="9.140625" style="260"/>
    <col min="6401" max="6401" width="12.28515625" style="260" customWidth="1"/>
    <col min="6402" max="6413" width="6.7109375" style="260" customWidth="1"/>
    <col min="6414" max="6656" width="9.140625" style="260"/>
    <col min="6657" max="6657" width="12.28515625" style="260" customWidth="1"/>
    <col min="6658" max="6669" width="6.7109375" style="260" customWidth="1"/>
    <col min="6670" max="6912" width="9.140625" style="260"/>
    <col min="6913" max="6913" width="12.28515625" style="260" customWidth="1"/>
    <col min="6914" max="6925" width="6.7109375" style="260" customWidth="1"/>
    <col min="6926" max="7168" width="9.140625" style="260"/>
    <col min="7169" max="7169" width="12.28515625" style="260" customWidth="1"/>
    <col min="7170" max="7181" width="6.7109375" style="260" customWidth="1"/>
    <col min="7182" max="7424" width="9.140625" style="260"/>
    <col min="7425" max="7425" width="12.28515625" style="260" customWidth="1"/>
    <col min="7426" max="7437" width="6.7109375" style="260" customWidth="1"/>
    <col min="7438" max="7680" width="9.140625" style="260"/>
    <col min="7681" max="7681" width="12.28515625" style="260" customWidth="1"/>
    <col min="7682" max="7693" width="6.7109375" style="260" customWidth="1"/>
    <col min="7694" max="7936" width="9.140625" style="260"/>
    <col min="7937" max="7937" width="12.28515625" style="260" customWidth="1"/>
    <col min="7938" max="7949" width="6.7109375" style="260" customWidth="1"/>
    <col min="7950" max="8192" width="9.140625" style="260"/>
    <col min="8193" max="8193" width="12.28515625" style="260" customWidth="1"/>
    <col min="8194" max="8205" width="6.7109375" style="260" customWidth="1"/>
    <col min="8206" max="8448" width="9.140625" style="260"/>
    <col min="8449" max="8449" width="12.28515625" style="260" customWidth="1"/>
    <col min="8450" max="8461" width="6.7109375" style="260" customWidth="1"/>
    <col min="8462" max="8704" width="9.140625" style="260"/>
    <col min="8705" max="8705" width="12.28515625" style="260" customWidth="1"/>
    <col min="8706" max="8717" width="6.7109375" style="260" customWidth="1"/>
    <col min="8718" max="8960" width="9.140625" style="260"/>
    <col min="8961" max="8961" width="12.28515625" style="260" customWidth="1"/>
    <col min="8962" max="8973" width="6.7109375" style="260" customWidth="1"/>
    <col min="8974" max="9216" width="9.140625" style="260"/>
    <col min="9217" max="9217" width="12.28515625" style="260" customWidth="1"/>
    <col min="9218" max="9229" width="6.7109375" style="260" customWidth="1"/>
    <col min="9230" max="9472" width="9.140625" style="260"/>
    <col min="9473" max="9473" width="12.28515625" style="260" customWidth="1"/>
    <col min="9474" max="9485" width="6.7109375" style="260" customWidth="1"/>
    <col min="9486" max="9728" width="9.140625" style="260"/>
    <col min="9729" max="9729" width="12.28515625" style="260" customWidth="1"/>
    <col min="9730" max="9741" width="6.7109375" style="260" customWidth="1"/>
    <col min="9742" max="9984" width="9.140625" style="260"/>
    <col min="9985" max="9985" width="12.28515625" style="260" customWidth="1"/>
    <col min="9986" max="9997" width="6.7109375" style="260" customWidth="1"/>
    <col min="9998" max="10240" width="9.140625" style="260"/>
    <col min="10241" max="10241" width="12.28515625" style="260" customWidth="1"/>
    <col min="10242" max="10253" width="6.7109375" style="260" customWidth="1"/>
    <col min="10254" max="10496" width="9.140625" style="260"/>
    <col min="10497" max="10497" width="12.28515625" style="260" customWidth="1"/>
    <col min="10498" max="10509" width="6.7109375" style="260" customWidth="1"/>
    <col min="10510" max="10752" width="9.140625" style="260"/>
    <col min="10753" max="10753" width="12.28515625" style="260" customWidth="1"/>
    <col min="10754" max="10765" width="6.7109375" style="260" customWidth="1"/>
    <col min="10766" max="11008" width="9.140625" style="260"/>
    <col min="11009" max="11009" width="12.28515625" style="260" customWidth="1"/>
    <col min="11010" max="11021" width="6.7109375" style="260" customWidth="1"/>
    <col min="11022" max="11264" width="9.140625" style="260"/>
    <col min="11265" max="11265" width="12.28515625" style="260" customWidth="1"/>
    <col min="11266" max="11277" width="6.7109375" style="260" customWidth="1"/>
    <col min="11278" max="11520" width="9.140625" style="260"/>
    <col min="11521" max="11521" width="12.28515625" style="260" customWidth="1"/>
    <col min="11522" max="11533" width="6.7109375" style="260" customWidth="1"/>
    <col min="11534" max="11776" width="9.140625" style="260"/>
    <col min="11777" max="11777" width="12.28515625" style="260" customWidth="1"/>
    <col min="11778" max="11789" width="6.7109375" style="260" customWidth="1"/>
    <col min="11790" max="12032" width="9.140625" style="260"/>
    <col min="12033" max="12033" width="12.28515625" style="260" customWidth="1"/>
    <col min="12034" max="12045" width="6.7109375" style="260" customWidth="1"/>
    <col min="12046" max="12288" width="9.140625" style="260"/>
    <col min="12289" max="12289" width="12.28515625" style="260" customWidth="1"/>
    <col min="12290" max="12301" width="6.7109375" style="260" customWidth="1"/>
    <col min="12302" max="12544" width="9.140625" style="260"/>
    <col min="12545" max="12545" width="12.28515625" style="260" customWidth="1"/>
    <col min="12546" max="12557" width="6.7109375" style="260" customWidth="1"/>
    <col min="12558" max="12800" width="9.140625" style="260"/>
    <col min="12801" max="12801" width="12.28515625" style="260" customWidth="1"/>
    <col min="12802" max="12813" width="6.7109375" style="260" customWidth="1"/>
    <col min="12814" max="13056" width="9.140625" style="260"/>
    <col min="13057" max="13057" width="12.28515625" style="260" customWidth="1"/>
    <col min="13058" max="13069" width="6.7109375" style="260" customWidth="1"/>
    <col min="13070" max="13312" width="9.140625" style="260"/>
    <col min="13313" max="13313" width="12.28515625" style="260" customWidth="1"/>
    <col min="13314" max="13325" width="6.7109375" style="260" customWidth="1"/>
    <col min="13326" max="13568" width="9.140625" style="260"/>
    <col min="13569" max="13569" width="12.28515625" style="260" customWidth="1"/>
    <col min="13570" max="13581" width="6.7109375" style="260" customWidth="1"/>
    <col min="13582" max="13824" width="9.140625" style="260"/>
    <col min="13825" max="13825" width="12.28515625" style="260" customWidth="1"/>
    <col min="13826" max="13837" width="6.7109375" style="260" customWidth="1"/>
    <col min="13838" max="14080" width="9.140625" style="260"/>
    <col min="14081" max="14081" width="12.28515625" style="260" customWidth="1"/>
    <col min="14082" max="14093" width="6.7109375" style="260" customWidth="1"/>
    <col min="14094" max="14336" width="9.140625" style="260"/>
    <col min="14337" max="14337" width="12.28515625" style="260" customWidth="1"/>
    <col min="14338" max="14349" width="6.7109375" style="260" customWidth="1"/>
    <col min="14350" max="14592" width="9.140625" style="260"/>
    <col min="14593" max="14593" width="12.28515625" style="260" customWidth="1"/>
    <col min="14594" max="14605" width="6.7109375" style="260" customWidth="1"/>
    <col min="14606" max="14848" width="9.140625" style="260"/>
    <col min="14849" max="14849" width="12.28515625" style="260" customWidth="1"/>
    <col min="14850" max="14861" width="6.7109375" style="260" customWidth="1"/>
    <col min="14862" max="15104" width="9.140625" style="260"/>
    <col min="15105" max="15105" width="12.28515625" style="260" customWidth="1"/>
    <col min="15106" max="15117" width="6.7109375" style="260" customWidth="1"/>
    <col min="15118" max="15360" width="9.140625" style="260"/>
    <col min="15361" max="15361" width="12.28515625" style="260" customWidth="1"/>
    <col min="15362" max="15373" width="6.7109375" style="260" customWidth="1"/>
    <col min="15374" max="15616" width="9.140625" style="260"/>
    <col min="15617" max="15617" width="12.28515625" style="260" customWidth="1"/>
    <col min="15618" max="15629" width="6.7109375" style="260" customWidth="1"/>
    <col min="15630" max="15872" width="9.140625" style="260"/>
    <col min="15873" max="15873" width="12.28515625" style="260" customWidth="1"/>
    <col min="15874" max="15885" width="6.7109375" style="260" customWidth="1"/>
    <col min="15886" max="16128" width="9.140625" style="260"/>
    <col min="16129" max="16129" width="12.28515625" style="260" customWidth="1"/>
    <col min="16130" max="16141" width="6.7109375" style="260" customWidth="1"/>
    <col min="16142" max="16384" width="9.140625" style="260"/>
  </cols>
  <sheetData>
    <row r="1" spans="1:13" s="294" customFormat="1" ht="18" customHeight="1">
      <c r="A1" s="41" t="s">
        <v>1321</v>
      </c>
      <c r="B1" s="257"/>
      <c r="C1" s="1"/>
      <c r="D1" s="288"/>
      <c r="E1" s="289"/>
      <c r="F1" s="289" t="s">
        <v>12</v>
      </c>
      <c r="G1" s="290"/>
      <c r="H1" s="290"/>
      <c r="I1" s="291"/>
      <c r="J1" s="292"/>
      <c r="K1" s="292"/>
      <c r="L1" s="293"/>
    </row>
    <row r="2" spans="1:13" s="294" customFormat="1" ht="19.5" customHeight="1">
      <c r="A2" s="41" t="s">
        <v>1322</v>
      </c>
      <c r="B2" s="257"/>
      <c r="C2" s="1"/>
      <c r="D2" s="295"/>
      <c r="E2" s="296"/>
      <c r="F2" s="296"/>
      <c r="G2" s="259"/>
      <c r="H2" s="259"/>
      <c r="I2" s="296"/>
      <c r="J2" s="296"/>
      <c r="K2" s="259"/>
      <c r="L2" s="297"/>
    </row>
    <row r="3" spans="1:13" s="294" customFormat="1" ht="18.75">
      <c r="A3" s="296"/>
      <c r="B3" s="313"/>
      <c r="C3" s="313"/>
      <c r="D3" s="298"/>
      <c r="E3" s="314" t="s">
        <v>857</v>
      </c>
      <c r="F3" s="314"/>
      <c r="G3" s="314"/>
      <c r="H3" s="314"/>
      <c r="I3" s="299"/>
      <c r="J3" s="259" t="s">
        <v>2</v>
      </c>
      <c r="K3" s="259"/>
      <c r="L3" s="297"/>
    </row>
    <row r="4" spans="1:13" s="294" customFormat="1" ht="14.25" customHeight="1">
      <c r="A4" s="301" t="s">
        <v>858</v>
      </c>
      <c r="B4" s="302"/>
      <c r="C4" s="303"/>
      <c r="D4" s="304"/>
      <c r="E4" s="304"/>
      <c r="F4" s="304"/>
      <c r="G4" s="304"/>
      <c r="H4" s="304"/>
      <c r="I4" s="304"/>
      <c r="J4" s="304"/>
      <c r="K4" s="304"/>
      <c r="L4" s="315" t="s">
        <v>1323</v>
      </c>
    </row>
    <row r="5" spans="1:13" s="294" customFormat="1" ht="14.25" customHeight="1">
      <c r="A5" s="272" t="s">
        <v>859</v>
      </c>
      <c r="B5" s="261">
        <v>0</v>
      </c>
      <c r="C5" s="261">
        <v>1</v>
      </c>
      <c r="D5" s="261">
        <v>2</v>
      </c>
      <c r="E5" s="261">
        <v>3</v>
      </c>
      <c r="F5" s="261">
        <v>4</v>
      </c>
      <c r="G5" s="261">
        <v>5</v>
      </c>
      <c r="H5" s="261">
        <v>6</v>
      </c>
      <c r="I5" s="261">
        <v>7</v>
      </c>
      <c r="J5" s="261">
        <v>8</v>
      </c>
      <c r="K5" s="261">
        <v>9</v>
      </c>
      <c r="L5" s="316"/>
    </row>
    <row r="6" spans="1:13" s="294" customFormat="1" ht="21" customHeight="1">
      <c r="A6" s="300" t="s">
        <v>858</v>
      </c>
      <c r="B6" s="264"/>
      <c r="C6" s="263"/>
      <c r="D6" s="263"/>
      <c r="E6" s="263"/>
      <c r="F6" s="263"/>
      <c r="G6" s="264"/>
      <c r="H6" s="264"/>
      <c r="I6" s="263"/>
      <c r="J6" s="263"/>
      <c r="K6" s="263"/>
      <c r="L6" s="317"/>
    </row>
    <row r="7" spans="1:13" ht="19.5" customHeight="1">
      <c r="A7" s="305">
        <v>1980</v>
      </c>
      <c r="B7" s="305" t="s">
        <v>398</v>
      </c>
      <c r="C7" s="305" t="s">
        <v>286</v>
      </c>
      <c r="D7" s="305" t="s">
        <v>407</v>
      </c>
      <c r="E7" s="305" t="s">
        <v>306</v>
      </c>
      <c r="F7" s="305" t="s">
        <v>66</v>
      </c>
      <c r="G7" s="305" t="s">
        <v>116</v>
      </c>
      <c r="H7" s="305" t="s">
        <v>462</v>
      </c>
      <c r="I7" s="305" t="s">
        <v>438</v>
      </c>
      <c r="J7" s="305" t="s">
        <v>294</v>
      </c>
      <c r="K7" s="305" t="s">
        <v>414</v>
      </c>
      <c r="L7" s="306" t="s">
        <v>860</v>
      </c>
      <c r="M7" s="262"/>
    </row>
    <row r="8" spans="1:13" ht="19.5" customHeight="1">
      <c r="A8" s="305">
        <v>1990</v>
      </c>
      <c r="B8" s="305" t="s">
        <v>237</v>
      </c>
      <c r="C8" s="305" t="s">
        <v>281</v>
      </c>
      <c r="D8" s="305" t="s">
        <v>341</v>
      </c>
      <c r="E8" s="305" t="s">
        <v>324</v>
      </c>
      <c r="F8" s="305" t="s">
        <v>182</v>
      </c>
      <c r="G8" s="305" t="s">
        <v>561</v>
      </c>
      <c r="H8" s="305" t="s">
        <v>348</v>
      </c>
      <c r="I8" s="305" t="s">
        <v>73</v>
      </c>
      <c r="J8" s="305" t="s">
        <v>85</v>
      </c>
      <c r="K8" s="305" t="s">
        <v>470</v>
      </c>
      <c r="L8" s="306" t="s">
        <v>861</v>
      </c>
      <c r="M8" s="262"/>
    </row>
    <row r="9" spans="1:13" ht="19.5" customHeight="1">
      <c r="A9" s="305">
        <v>2000</v>
      </c>
      <c r="B9" s="305" t="s">
        <v>707</v>
      </c>
      <c r="C9" s="305" t="s">
        <v>585</v>
      </c>
      <c r="D9" s="305" t="s">
        <v>459</v>
      </c>
      <c r="E9" s="305" t="s">
        <v>449</v>
      </c>
      <c r="F9" s="305" t="s">
        <v>845</v>
      </c>
      <c r="G9" s="305" t="s">
        <v>1062</v>
      </c>
      <c r="H9" s="305" t="s">
        <v>506</v>
      </c>
      <c r="I9" s="305" t="s">
        <v>1273</v>
      </c>
      <c r="J9" s="305" t="s">
        <v>1063</v>
      </c>
      <c r="K9" s="305" t="s">
        <v>441</v>
      </c>
      <c r="L9" s="306" t="s">
        <v>705</v>
      </c>
      <c r="M9" s="262"/>
    </row>
    <row r="10" spans="1:13" ht="19.5" customHeight="1">
      <c r="A10" s="305">
        <v>2010</v>
      </c>
      <c r="B10" s="305" t="s">
        <v>174</v>
      </c>
      <c r="C10" s="305" t="s">
        <v>309</v>
      </c>
      <c r="D10" s="305" t="s">
        <v>1066</v>
      </c>
      <c r="E10" s="305" t="s">
        <v>445</v>
      </c>
      <c r="F10" s="305" t="s">
        <v>396</v>
      </c>
      <c r="G10" s="305" t="s">
        <v>1274</v>
      </c>
      <c r="H10" s="305" t="s">
        <v>525</v>
      </c>
      <c r="I10" s="305" t="s">
        <v>1275</v>
      </c>
      <c r="J10" s="305" t="s">
        <v>867</v>
      </c>
      <c r="K10" s="305" t="s">
        <v>868</v>
      </c>
      <c r="L10" s="306" t="s">
        <v>691</v>
      </c>
      <c r="M10" s="262"/>
    </row>
    <row r="11" spans="1:13" ht="19.5" customHeight="1">
      <c r="A11" s="305">
        <v>2020</v>
      </c>
      <c r="B11" s="305" t="s">
        <v>391</v>
      </c>
      <c r="C11" s="305" t="s">
        <v>163</v>
      </c>
      <c r="D11" s="305" t="s">
        <v>1276</v>
      </c>
      <c r="E11" s="305" t="s">
        <v>427</v>
      </c>
      <c r="F11" s="305" t="s">
        <v>1277</v>
      </c>
      <c r="G11" s="305" t="s">
        <v>1278</v>
      </c>
      <c r="H11" s="305" t="s">
        <v>373</v>
      </c>
      <c r="I11" s="305" t="s">
        <v>1279</v>
      </c>
      <c r="J11" s="305" t="s">
        <v>1280</v>
      </c>
      <c r="K11" s="305" t="s">
        <v>1281</v>
      </c>
      <c r="L11" s="306" t="s">
        <v>819</v>
      </c>
      <c r="M11" s="262"/>
    </row>
    <row r="12" spans="1:13" ht="19.5" customHeight="1">
      <c r="A12" s="305">
        <v>2030</v>
      </c>
      <c r="B12" s="305" t="s">
        <v>384</v>
      </c>
      <c r="C12" s="305" t="s">
        <v>495</v>
      </c>
      <c r="D12" s="305" t="s">
        <v>619</v>
      </c>
      <c r="E12" s="305" t="s">
        <v>1282</v>
      </c>
      <c r="F12" s="305" t="s">
        <v>1283</v>
      </c>
      <c r="G12" s="305" t="s">
        <v>1284</v>
      </c>
      <c r="H12" s="305" t="s">
        <v>1285</v>
      </c>
      <c r="I12" s="305" t="s">
        <v>238</v>
      </c>
      <c r="J12" s="305" t="s">
        <v>465</v>
      </c>
      <c r="K12" s="305" t="s">
        <v>1286</v>
      </c>
      <c r="L12" s="306" t="s">
        <v>609</v>
      </c>
      <c r="M12" s="262"/>
    </row>
    <row r="13" spans="1:13" ht="19.5" customHeight="1">
      <c r="A13" s="305">
        <v>2040</v>
      </c>
      <c r="B13" s="305" t="s">
        <v>1287</v>
      </c>
      <c r="C13" s="305" t="s">
        <v>1288</v>
      </c>
      <c r="D13" s="305" t="s">
        <v>1289</v>
      </c>
      <c r="E13" s="305" t="s">
        <v>1290</v>
      </c>
      <c r="F13" s="305" t="s">
        <v>543</v>
      </c>
      <c r="G13" s="305" t="s">
        <v>581</v>
      </c>
      <c r="H13" s="305" t="s">
        <v>1291</v>
      </c>
      <c r="I13" s="305" t="s">
        <v>1292</v>
      </c>
      <c r="J13" s="305" t="s">
        <v>1293</v>
      </c>
      <c r="K13" s="305" t="s">
        <v>755</v>
      </c>
      <c r="L13" s="306" t="s">
        <v>583</v>
      </c>
      <c r="M13" s="262"/>
    </row>
    <row r="14" spans="1:13" ht="19.5" customHeight="1">
      <c r="A14" s="305">
        <v>2050</v>
      </c>
      <c r="B14" s="305" t="s">
        <v>255</v>
      </c>
      <c r="C14" s="305" t="s">
        <v>486</v>
      </c>
      <c r="D14" s="305" t="s">
        <v>119</v>
      </c>
      <c r="E14" s="305" t="s">
        <v>185</v>
      </c>
      <c r="F14" s="305" t="s">
        <v>652</v>
      </c>
      <c r="G14" s="305" t="s">
        <v>447</v>
      </c>
      <c r="H14" s="305" t="s">
        <v>464</v>
      </c>
      <c r="I14" s="305" t="s">
        <v>284</v>
      </c>
      <c r="J14" s="305" t="s">
        <v>112</v>
      </c>
      <c r="K14" s="305" t="s">
        <v>890</v>
      </c>
      <c r="L14" s="306" t="s">
        <v>539</v>
      </c>
      <c r="M14" s="262"/>
    </row>
    <row r="15" spans="1:13" ht="19.5" customHeight="1">
      <c r="A15" s="305">
        <v>2060</v>
      </c>
      <c r="B15" s="305" t="s">
        <v>170</v>
      </c>
      <c r="C15" s="305" t="s">
        <v>247</v>
      </c>
      <c r="D15" s="305" t="s">
        <v>128</v>
      </c>
      <c r="E15" s="305" t="s">
        <v>69</v>
      </c>
      <c r="F15" s="305" t="s">
        <v>651</v>
      </c>
      <c r="G15" s="305" t="s">
        <v>311</v>
      </c>
      <c r="H15" s="305" t="s">
        <v>544</v>
      </c>
      <c r="I15" s="305" t="s">
        <v>555</v>
      </c>
      <c r="J15" s="305" t="s">
        <v>892</v>
      </c>
      <c r="K15" s="305" t="s">
        <v>686</v>
      </c>
      <c r="L15" s="306" t="s">
        <v>617</v>
      </c>
      <c r="M15" s="262"/>
    </row>
    <row r="16" spans="1:13" ht="19.5" customHeight="1">
      <c r="A16" s="305">
        <v>2070</v>
      </c>
      <c r="B16" s="305" t="s">
        <v>893</v>
      </c>
      <c r="C16" s="305" t="s">
        <v>894</v>
      </c>
      <c r="D16" s="305" t="s">
        <v>213</v>
      </c>
      <c r="E16" s="305" t="s">
        <v>212</v>
      </c>
      <c r="F16" s="305" t="s">
        <v>299</v>
      </c>
      <c r="G16" s="305" t="s">
        <v>737</v>
      </c>
      <c r="H16" s="305" t="s">
        <v>208</v>
      </c>
      <c r="I16" s="305" t="s">
        <v>895</v>
      </c>
      <c r="J16" s="305" t="s">
        <v>756</v>
      </c>
      <c r="K16" s="305" t="s">
        <v>627</v>
      </c>
      <c r="L16" s="306" t="s">
        <v>267</v>
      </c>
      <c r="M16" s="262"/>
    </row>
    <row r="17" spans="1:13" ht="19.5" customHeight="1">
      <c r="A17" s="305">
        <v>2080</v>
      </c>
      <c r="B17" s="305" t="s">
        <v>896</v>
      </c>
      <c r="C17" s="305" t="s">
        <v>501</v>
      </c>
      <c r="D17" s="305" t="s">
        <v>620</v>
      </c>
      <c r="E17" s="305" t="s">
        <v>897</v>
      </c>
      <c r="F17" s="305" t="s">
        <v>460</v>
      </c>
      <c r="G17" s="305" t="s">
        <v>567</v>
      </c>
      <c r="H17" s="305" t="s">
        <v>898</v>
      </c>
      <c r="I17" s="305" t="s">
        <v>640</v>
      </c>
      <c r="J17" s="305" t="s">
        <v>502</v>
      </c>
      <c r="K17" s="305" t="s">
        <v>320</v>
      </c>
      <c r="L17" s="306" t="s">
        <v>267</v>
      </c>
      <c r="M17" s="262"/>
    </row>
    <row r="18" spans="1:13" ht="19.5" customHeight="1">
      <c r="A18" s="305">
        <v>2090</v>
      </c>
      <c r="B18" s="305" t="s">
        <v>269</v>
      </c>
      <c r="C18" s="305" t="s">
        <v>720</v>
      </c>
      <c r="D18" s="305" t="s">
        <v>1088</v>
      </c>
      <c r="E18" s="305" t="s">
        <v>207</v>
      </c>
      <c r="F18" s="305" t="s">
        <v>695</v>
      </c>
      <c r="G18" s="305" t="s">
        <v>1089</v>
      </c>
      <c r="H18" s="305" t="s">
        <v>680</v>
      </c>
      <c r="I18" s="305" t="s">
        <v>325</v>
      </c>
      <c r="J18" s="305" t="s">
        <v>769</v>
      </c>
      <c r="K18" s="305" t="s">
        <v>578</v>
      </c>
      <c r="L18" s="306" t="s">
        <v>912</v>
      </c>
      <c r="M18" s="262"/>
    </row>
    <row r="19" spans="1:13" ht="19.5" customHeight="1">
      <c r="A19" s="305">
        <v>2100</v>
      </c>
      <c r="B19" s="305" t="s">
        <v>507</v>
      </c>
      <c r="C19" s="305" t="s">
        <v>140</v>
      </c>
      <c r="D19" s="305" t="s">
        <v>849</v>
      </c>
      <c r="E19" s="305" t="s">
        <v>1294</v>
      </c>
      <c r="F19" s="305" t="s">
        <v>594</v>
      </c>
      <c r="G19" s="305" t="s">
        <v>794</v>
      </c>
      <c r="H19" s="305" t="s">
        <v>110</v>
      </c>
      <c r="I19" s="305" t="s">
        <v>903</v>
      </c>
      <c r="J19" s="305" t="s">
        <v>904</v>
      </c>
      <c r="K19" s="305" t="s">
        <v>162</v>
      </c>
      <c r="L19" s="306" t="s">
        <v>912</v>
      </c>
      <c r="M19" s="262"/>
    </row>
    <row r="20" spans="1:13" ht="19.5" customHeight="1">
      <c r="A20" s="305">
        <v>2110</v>
      </c>
      <c r="B20" s="305" t="s">
        <v>905</v>
      </c>
      <c r="C20" s="305" t="s">
        <v>906</v>
      </c>
      <c r="D20" s="305" t="s">
        <v>1092</v>
      </c>
      <c r="E20" s="305" t="s">
        <v>908</v>
      </c>
      <c r="F20" s="305" t="s">
        <v>560</v>
      </c>
      <c r="G20" s="305" t="s">
        <v>909</v>
      </c>
      <c r="H20" s="305" t="s">
        <v>702</v>
      </c>
      <c r="I20" s="305" t="s">
        <v>1295</v>
      </c>
      <c r="J20" s="305" t="s">
        <v>911</v>
      </c>
      <c r="K20" s="305" t="s">
        <v>805</v>
      </c>
      <c r="L20" s="306" t="s">
        <v>912</v>
      </c>
      <c r="M20" s="262"/>
    </row>
    <row r="21" spans="1:13" ht="19.5" customHeight="1">
      <c r="A21" s="305">
        <v>2120</v>
      </c>
      <c r="B21" s="305" t="s">
        <v>913</v>
      </c>
      <c r="C21" s="305" t="s">
        <v>914</v>
      </c>
      <c r="D21" s="305" t="s">
        <v>70</v>
      </c>
      <c r="E21" s="305" t="s">
        <v>1296</v>
      </c>
      <c r="F21" s="305" t="s">
        <v>584</v>
      </c>
      <c r="G21" s="305" t="s">
        <v>623</v>
      </c>
      <c r="H21" s="305" t="s">
        <v>771</v>
      </c>
      <c r="I21" s="305" t="s">
        <v>1297</v>
      </c>
      <c r="J21" s="305" t="s">
        <v>804</v>
      </c>
      <c r="K21" s="305" t="s">
        <v>593</v>
      </c>
      <c r="L21" s="306" t="s">
        <v>742</v>
      </c>
      <c r="M21" s="262"/>
    </row>
    <row r="22" spans="1:13" ht="19.5" customHeight="1">
      <c r="A22" s="305">
        <v>2130</v>
      </c>
      <c r="B22" s="305" t="s">
        <v>1095</v>
      </c>
      <c r="C22" s="305" t="s">
        <v>549</v>
      </c>
      <c r="D22" s="305" t="s">
        <v>602</v>
      </c>
      <c r="E22" s="305" t="s">
        <v>559</v>
      </c>
      <c r="F22" s="305" t="s">
        <v>921</v>
      </c>
      <c r="G22" s="305" t="s">
        <v>1097</v>
      </c>
      <c r="H22" s="305" t="s">
        <v>923</v>
      </c>
      <c r="I22" s="305" t="s">
        <v>924</v>
      </c>
      <c r="J22" s="305" t="s">
        <v>925</v>
      </c>
      <c r="K22" s="305" t="s">
        <v>926</v>
      </c>
      <c r="L22" s="306" t="s">
        <v>742</v>
      </c>
      <c r="M22" s="262"/>
    </row>
    <row r="23" spans="1:13" ht="19.5" customHeight="1">
      <c r="A23" s="305">
        <v>2140</v>
      </c>
      <c r="B23" s="305" t="s">
        <v>573</v>
      </c>
      <c r="C23" s="305" t="s">
        <v>646</v>
      </c>
      <c r="D23" s="305" t="s">
        <v>377</v>
      </c>
      <c r="E23" s="305" t="s">
        <v>927</v>
      </c>
      <c r="F23" s="305" t="s">
        <v>1298</v>
      </c>
      <c r="G23" s="305" t="s">
        <v>1299</v>
      </c>
      <c r="H23" s="305" t="s">
        <v>455</v>
      </c>
      <c r="I23" s="305" t="s">
        <v>1300</v>
      </c>
      <c r="J23" s="305" t="s">
        <v>1301</v>
      </c>
      <c r="K23" s="305" t="s">
        <v>1302</v>
      </c>
      <c r="L23" s="306" t="s">
        <v>700</v>
      </c>
      <c r="M23" s="262"/>
    </row>
    <row r="24" spans="1:13" ht="19.5" customHeight="1">
      <c r="A24" s="305">
        <v>2150</v>
      </c>
      <c r="B24" s="305" t="s">
        <v>811</v>
      </c>
      <c r="C24" s="305" t="s">
        <v>1303</v>
      </c>
      <c r="D24" s="305" t="s">
        <v>662</v>
      </c>
      <c r="E24" s="305" t="s">
        <v>813</v>
      </c>
      <c r="F24" s="305" t="s">
        <v>1304</v>
      </c>
      <c r="G24" s="305" t="s">
        <v>1305</v>
      </c>
      <c r="H24" s="305" t="s">
        <v>939</v>
      </c>
      <c r="I24" s="305" t="s">
        <v>940</v>
      </c>
      <c r="J24" s="305" t="s">
        <v>816</v>
      </c>
      <c r="K24" s="305" t="s">
        <v>941</v>
      </c>
      <c r="L24" s="306" t="s">
        <v>962</v>
      </c>
      <c r="M24" s="262"/>
    </row>
    <row r="25" spans="1:13" ht="19.5" customHeight="1">
      <c r="A25" s="305">
        <v>2160</v>
      </c>
      <c r="B25" s="305" t="s">
        <v>942</v>
      </c>
      <c r="C25" s="305" t="s">
        <v>943</v>
      </c>
      <c r="D25" s="305" t="s">
        <v>944</v>
      </c>
      <c r="E25" s="305" t="s">
        <v>945</v>
      </c>
      <c r="F25" s="305" t="s">
        <v>747</v>
      </c>
      <c r="G25" s="305" t="s">
        <v>1306</v>
      </c>
      <c r="H25" s="305" t="s">
        <v>1307</v>
      </c>
      <c r="I25" s="305" t="s">
        <v>1308</v>
      </c>
      <c r="J25" s="305" t="s">
        <v>1309</v>
      </c>
      <c r="K25" s="305" t="s">
        <v>644</v>
      </c>
      <c r="L25" s="306" t="s">
        <v>962</v>
      </c>
      <c r="M25" s="262"/>
    </row>
    <row r="26" spans="1:13" ht="19.5" customHeight="1">
      <c r="A26" s="305">
        <v>2170</v>
      </c>
      <c r="B26" s="305" t="s">
        <v>1310</v>
      </c>
      <c r="C26" s="305" t="s">
        <v>236</v>
      </c>
      <c r="D26" s="305" t="s">
        <v>1311</v>
      </c>
      <c r="E26" s="305" t="s">
        <v>953</v>
      </c>
      <c r="F26" s="305" t="s">
        <v>954</v>
      </c>
      <c r="G26" s="305" t="s">
        <v>643</v>
      </c>
      <c r="H26" s="305" t="s">
        <v>818</v>
      </c>
      <c r="I26" s="305" t="s">
        <v>850</v>
      </c>
      <c r="J26" s="305" t="s">
        <v>1312</v>
      </c>
      <c r="K26" s="305" t="s">
        <v>1100</v>
      </c>
      <c r="L26" s="306" t="s">
        <v>719</v>
      </c>
      <c r="M26" s="262"/>
    </row>
    <row r="27" spans="1:13" ht="19.5" customHeight="1">
      <c r="A27" s="305">
        <v>2180</v>
      </c>
      <c r="B27" s="305" t="s">
        <v>1101</v>
      </c>
      <c r="C27" s="305" t="s">
        <v>957</v>
      </c>
      <c r="D27" s="305" t="s">
        <v>958</v>
      </c>
      <c r="E27" s="305" t="s">
        <v>1313</v>
      </c>
      <c r="F27" s="305" t="s">
        <v>1314</v>
      </c>
      <c r="G27" s="305" t="s">
        <v>1315</v>
      </c>
      <c r="H27" s="305" t="s">
        <v>1316</v>
      </c>
      <c r="I27" s="305" t="s">
        <v>1317</v>
      </c>
      <c r="J27" s="305" t="s">
        <v>629</v>
      </c>
      <c r="K27" s="305" t="s">
        <v>966</v>
      </c>
      <c r="L27" s="306" t="s">
        <v>719</v>
      </c>
      <c r="M27" s="262"/>
    </row>
    <row r="28" spans="1:13" ht="19.5" customHeight="1">
      <c r="A28" s="305">
        <v>2190</v>
      </c>
      <c r="B28" s="305" t="s">
        <v>967</v>
      </c>
      <c r="C28" s="305" t="s">
        <v>1318</v>
      </c>
      <c r="D28" s="305" t="s">
        <v>968</v>
      </c>
      <c r="E28" s="305" t="s">
        <v>969</v>
      </c>
      <c r="F28" s="305" t="s">
        <v>970</v>
      </c>
      <c r="G28" s="305" t="s">
        <v>1319</v>
      </c>
      <c r="H28" s="305" t="s">
        <v>1103</v>
      </c>
      <c r="I28" s="305" t="s">
        <v>701</v>
      </c>
      <c r="J28" s="305" t="s">
        <v>694</v>
      </c>
      <c r="K28" s="305" t="s">
        <v>1320</v>
      </c>
      <c r="L28" s="306" t="s">
        <v>716</v>
      </c>
      <c r="M28" s="262"/>
    </row>
  </sheetData>
  <mergeCells count="3">
    <mergeCell ref="B3:C3"/>
    <mergeCell ref="E3:H3"/>
    <mergeCell ref="L4:L6"/>
  </mergeCells>
  <pageMargins left="1.1299999999999999" right="0.26" top="0.75" bottom="1.25" header="0.5" footer="0.5"/>
  <pageSetup paperSize="9" orientation="portrait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21" workbookViewId="0">
      <selection activeCell="H56" sqref="H56"/>
    </sheetView>
  </sheetViews>
  <sheetFormatPr defaultColWidth="7.28515625" defaultRowHeight="17.25" customHeight="1"/>
  <cols>
    <col min="1" max="1" width="6.5703125" style="48" customWidth="1"/>
    <col min="2" max="13" width="6.7109375" style="48" customWidth="1"/>
    <col min="14" max="16384" width="7.28515625" style="48"/>
  </cols>
  <sheetData>
    <row r="1" spans="1:13" s="111" customFormat="1" ht="17.25" customHeight="1">
      <c r="A1" s="43" t="s">
        <v>1321</v>
      </c>
      <c r="B1" s="44"/>
      <c r="C1" s="108"/>
      <c r="D1" s="44"/>
      <c r="E1" s="109"/>
      <c r="F1" s="109"/>
      <c r="G1" s="109"/>
      <c r="H1" s="109"/>
      <c r="I1" s="109"/>
      <c r="J1" s="44"/>
      <c r="K1" s="110" t="s">
        <v>58</v>
      </c>
      <c r="L1" s="109"/>
      <c r="M1" s="109"/>
    </row>
    <row r="2" spans="1:13" s="111" customFormat="1" ht="17.25" customHeight="1">
      <c r="A2" s="43" t="s">
        <v>1322</v>
      </c>
      <c r="B2" s="44"/>
      <c r="C2" s="112"/>
      <c r="D2" s="113"/>
      <c r="E2" s="114" t="s">
        <v>59</v>
      </c>
      <c r="F2" s="115"/>
      <c r="G2" s="115"/>
      <c r="H2" s="115"/>
      <c r="I2" s="116"/>
      <c r="J2" s="117"/>
      <c r="K2" s="118" t="s">
        <v>60</v>
      </c>
      <c r="L2" s="109"/>
      <c r="M2" s="109"/>
    </row>
    <row r="3" spans="1:13" s="111" customFormat="1" ht="17.25" customHeight="1">
      <c r="A3" s="119"/>
      <c r="B3" s="120"/>
      <c r="C3" s="120"/>
      <c r="D3" s="121"/>
      <c r="E3" s="122"/>
      <c r="F3" s="123" t="s">
        <v>61</v>
      </c>
      <c r="G3" s="124">
        <v>2011</v>
      </c>
      <c r="H3" s="124"/>
      <c r="I3" s="125"/>
      <c r="J3" s="126"/>
      <c r="K3" s="127" t="s">
        <v>62</v>
      </c>
      <c r="L3" s="128"/>
      <c r="M3" s="129"/>
    </row>
    <row r="4" spans="1:13" s="111" customFormat="1" ht="17.25" customHeight="1">
      <c r="A4" s="130" t="s">
        <v>4</v>
      </c>
      <c r="B4" s="131" t="s">
        <v>16</v>
      </c>
      <c r="C4" s="132" t="s">
        <v>17</v>
      </c>
      <c r="D4" s="133" t="s">
        <v>18</v>
      </c>
      <c r="E4" s="133" t="s">
        <v>19</v>
      </c>
      <c r="F4" s="133" t="s">
        <v>20</v>
      </c>
      <c r="G4" s="133" t="s">
        <v>21</v>
      </c>
      <c r="H4" s="133" t="s">
        <v>22</v>
      </c>
      <c r="I4" s="133" t="s">
        <v>23</v>
      </c>
      <c r="J4" s="133" t="s">
        <v>24</v>
      </c>
      <c r="K4" s="133" t="s">
        <v>25</v>
      </c>
      <c r="L4" s="133" t="s">
        <v>26</v>
      </c>
      <c r="M4" s="134" t="s">
        <v>27</v>
      </c>
    </row>
    <row r="5" spans="1:13" s="111" customFormat="1" ht="17.25" customHeight="1">
      <c r="A5" s="135">
        <v>1</v>
      </c>
      <c r="B5" s="136" t="s">
        <v>63</v>
      </c>
      <c r="C5" s="137" t="s">
        <v>64</v>
      </c>
      <c r="D5" s="137" t="s">
        <v>65</v>
      </c>
      <c r="E5" s="137" t="s">
        <v>66</v>
      </c>
      <c r="F5" s="137" t="s">
        <v>67</v>
      </c>
      <c r="G5" s="137" t="s">
        <v>68</v>
      </c>
      <c r="H5" s="137" t="s">
        <v>69</v>
      </c>
      <c r="I5" s="137" t="s">
        <v>70</v>
      </c>
      <c r="J5" s="137" t="s">
        <v>71</v>
      </c>
      <c r="K5" s="137" t="s">
        <v>72</v>
      </c>
      <c r="L5" s="137" t="s">
        <v>73</v>
      </c>
      <c r="M5" s="138" t="s">
        <v>74</v>
      </c>
    </row>
    <row r="6" spans="1:13" s="111" customFormat="1" ht="17.25" customHeight="1">
      <c r="A6" s="139">
        <v>2</v>
      </c>
      <c r="B6" s="136" t="s">
        <v>63</v>
      </c>
      <c r="C6" s="137" t="s">
        <v>64</v>
      </c>
      <c r="D6" s="137" t="s">
        <v>75</v>
      </c>
      <c r="E6" s="140" t="s">
        <v>76</v>
      </c>
      <c r="F6" s="137" t="s">
        <v>76</v>
      </c>
      <c r="G6" s="137" t="s">
        <v>77</v>
      </c>
      <c r="H6" s="140" t="s">
        <v>78</v>
      </c>
      <c r="I6" s="137" t="s">
        <v>79</v>
      </c>
      <c r="J6" s="137" t="s">
        <v>80</v>
      </c>
      <c r="K6" s="137" t="s">
        <v>81</v>
      </c>
      <c r="L6" s="137" t="s">
        <v>82</v>
      </c>
      <c r="M6" s="138" t="s">
        <v>83</v>
      </c>
    </row>
    <row r="7" spans="1:13" s="111" customFormat="1" ht="17.25" customHeight="1">
      <c r="A7" s="139">
        <v>3</v>
      </c>
      <c r="B7" s="136" t="s">
        <v>63</v>
      </c>
      <c r="C7" s="137" t="s">
        <v>64</v>
      </c>
      <c r="D7" s="137" t="s">
        <v>84</v>
      </c>
      <c r="E7" s="140" t="s">
        <v>84</v>
      </c>
      <c r="F7" s="140" t="s">
        <v>75</v>
      </c>
      <c r="G7" s="137" t="s">
        <v>85</v>
      </c>
      <c r="H7" s="137" t="s">
        <v>86</v>
      </c>
      <c r="I7" s="137" t="s">
        <v>87</v>
      </c>
      <c r="J7" s="137" t="s">
        <v>88</v>
      </c>
      <c r="K7" s="137" t="s">
        <v>89</v>
      </c>
      <c r="L7" s="140" t="s">
        <v>90</v>
      </c>
      <c r="M7" s="138" t="s">
        <v>91</v>
      </c>
    </row>
    <row r="8" spans="1:13" s="111" customFormat="1" ht="17.25" customHeight="1">
      <c r="A8" s="139">
        <v>4</v>
      </c>
      <c r="B8" s="136" t="s">
        <v>68</v>
      </c>
      <c r="C8" s="137" t="s">
        <v>64</v>
      </c>
      <c r="D8" s="137" t="s">
        <v>92</v>
      </c>
      <c r="E8" s="137" t="s">
        <v>75</v>
      </c>
      <c r="F8" s="137" t="s">
        <v>84</v>
      </c>
      <c r="G8" s="137" t="s">
        <v>73</v>
      </c>
      <c r="H8" s="137" t="s">
        <v>93</v>
      </c>
      <c r="I8" s="137" t="s">
        <v>94</v>
      </c>
      <c r="J8" s="137" t="s">
        <v>95</v>
      </c>
      <c r="K8" s="137" t="s">
        <v>96</v>
      </c>
      <c r="L8" s="137" t="s">
        <v>97</v>
      </c>
      <c r="M8" s="138" t="s">
        <v>98</v>
      </c>
    </row>
    <row r="9" spans="1:13" s="111" customFormat="1" ht="17.25" customHeight="1">
      <c r="A9" s="139">
        <v>5</v>
      </c>
      <c r="B9" s="136" t="s">
        <v>64</v>
      </c>
      <c r="C9" s="137" t="s">
        <v>64</v>
      </c>
      <c r="D9" s="140" t="s">
        <v>66</v>
      </c>
      <c r="E9" s="137" t="s">
        <v>99</v>
      </c>
      <c r="F9" s="137" t="s">
        <v>100</v>
      </c>
      <c r="G9" s="137" t="s">
        <v>91</v>
      </c>
      <c r="H9" s="140" t="s">
        <v>101</v>
      </c>
      <c r="I9" s="137" t="s">
        <v>102</v>
      </c>
      <c r="J9" s="137" t="s">
        <v>103</v>
      </c>
      <c r="K9" s="137" t="s">
        <v>104</v>
      </c>
      <c r="L9" s="137" t="s">
        <v>105</v>
      </c>
      <c r="M9" s="138" t="s">
        <v>66</v>
      </c>
    </row>
    <row r="10" spans="1:13" s="111" customFormat="1" ht="17.25" customHeight="1">
      <c r="A10" s="139">
        <v>6</v>
      </c>
      <c r="B10" s="136" t="s">
        <v>64</v>
      </c>
      <c r="C10" s="137" t="s">
        <v>68</v>
      </c>
      <c r="D10" s="137" t="s">
        <v>106</v>
      </c>
      <c r="E10" s="137" t="s">
        <v>106</v>
      </c>
      <c r="F10" s="137" t="s">
        <v>107</v>
      </c>
      <c r="G10" s="137" t="s">
        <v>108</v>
      </c>
      <c r="H10" s="140" t="s">
        <v>109</v>
      </c>
      <c r="I10" s="137" t="s">
        <v>110</v>
      </c>
      <c r="J10" s="137" t="s">
        <v>111</v>
      </c>
      <c r="K10" s="137" t="s">
        <v>112</v>
      </c>
      <c r="L10" s="137" t="s">
        <v>113</v>
      </c>
      <c r="M10" s="138" t="s">
        <v>114</v>
      </c>
    </row>
    <row r="11" spans="1:13" s="111" customFormat="1" ht="17.25" customHeight="1">
      <c r="A11" s="139">
        <v>7</v>
      </c>
      <c r="B11" s="136" t="s">
        <v>65</v>
      </c>
      <c r="C11" s="137" t="s">
        <v>115</v>
      </c>
      <c r="D11" s="137" t="s">
        <v>106</v>
      </c>
      <c r="E11" s="137" t="s">
        <v>116</v>
      </c>
      <c r="F11" s="137" t="s">
        <v>108</v>
      </c>
      <c r="G11" s="137" t="s">
        <v>117</v>
      </c>
      <c r="H11" s="140" t="s">
        <v>118</v>
      </c>
      <c r="I11" s="137" t="s">
        <v>119</v>
      </c>
      <c r="J11" s="137" t="s">
        <v>120</v>
      </c>
      <c r="K11" s="137" t="s">
        <v>121</v>
      </c>
      <c r="L11" s="137" t="s">
        <v>108</v>
      </c>
      <c r="M11" s="138" t="s">
        <v>65</v>
      </c>
    </row>
    <row r="12" spans="1:13" s="111" customFormat="1" ht="17.25" customHeight="1">
      <c r="A12" s="139">
        <v>8</v>
      </c>
      <c r="B12" s="136" t="s">
        <v>65</v>
      </c>
      <c r="C12" s="137" t="s">
        <v>115</v>
      </c>
      <c r="D12" s="137" t="s">
        <v>122</v>
      </c>
      <c r="E12" s="140" t="s">
        <v>123</v>
      </c>
      <c r="F12" s="137" t="s">
        <v>91</v>
      </c>
      <c r="G12" s="137" t="s">
        <v>124</v>
      </c>
      <c r="H12" s="137" t="s">
        <v>125</v>
      </c>
      <c r="I12" s="137" t="s">
        <v>126</v>
      </c>
      <c r="J12" s="137" t="s">
        <v>127</v>
      </c>
      <c r="K12" s="137" t="s">
        <v>128</v>
      </c>
      <c r="L12" s="137" t="s">
        <v>117</v>
      </c>
      <c r="M12" s="138" t="s">
        <v>92</v>
      </c>
    </row>
    <row r="13" spans="1:13" s="111" customFormat="1" ht="17.25" customHeight="1">
      <c r="A13" s="139">
        <v>9</v>
      </c>
      <c r="B13" s="136" t="s">
        <v>65</v>
      </c>
      <c r="C13" s="137" t="s">
        <v>129</v>
      </c>
      <c r="D13" s="137" t="s">
        <v>130</v>
      </c>
      <c r="E13" s="137" t="s">
        <v>131</v>
      </c>
      <c r="F13" s="140" t="s">
        <v>132</v>
      </c>
      <c r="G13" s="137" t="s">
        <v>133</v>
      </c>
      <c r="H13" s="137" t="s">
        <v>82</v>
      </c>
      <c r="I13" s="137" t="s">
        <v>134</v>
      </c>
      <c r="J13" s="137" t="s">
        <v>135</v>
      </c>
      <c r="K13" s="137" t="s">
        <v>72</v>
      </c>
      <c r="L13" s="137" t="s">
        <v>73</v>
      </c>
      <c r="M13" s="138" t="s">
        <v>136</v>
      </c>
    </row>
    <row r="14" spans="1:13" s="111" customFormat="1" ht="17.25" customHeight="1">
      <c r="A14" s="139">
        <v>10</v>
      </c>
      <c r="B14" s="136" t="s">
        <v>64</v>
      </c>
      <c r="C14" s="137" t="s">
        <v>137</v>
      </c>
      <c r="D14" s="137" t="s">
        <v>99</v>
      </c>
      <c r="E14" s="137" t="s">
        <v>116</v>
      </c>
      <c r="F14" s="137" t="s">
        <v>138</v>
      </c>
      <c r="G14" s="137" t="s">
        <v>68</v>
      </c>
      <c r="H14" s="137" t="s">
        <v>139</v>
      </c>
      <c r="I14" s="137" t="s">
        <v>140</v>
      </c>
      <c r="J14" s="137" t="s">
        <v>141</v>
      </c>
      <c r="K14" s="137" t="s">
        <v>142</v>
      </c>
      <c r="L14" s="137" t="s">
        <v>138</v>
      </c>
      <c r="M14" s="138" t="s">
        <v>124</v>
      </c>
    </row>
    <row r="15" spans="1:13" s="111" customFormat="1" ht="17.25" customHeight="1">
      <c r="A15" s="139">
        <v>11</v>
      </c>
      <c r="B15" s="136" t="s">
        <v>133</v>
      </c>
      <c r="C15" s="140" t="s">
        <v>143</v>
      </c>
      <c r="D15" s="137" t="s">
        <v>84</v>
      </c>
      <c r="E15" s="137" t="s">
        <v>99</v>
      </c>
      <c r="F15" s="140" t="s">
        <v>144</v>
      </c>
      <c r="G15" s="137" t="s">
        <v>115</v>
      </c>
      <c r="H15" s="137" t="s">
        <v>145</v>
      </c>
      <c r="I15" s="137" t="s">
        <v>119</v>
      </c>
      <c r="J15" s="137" t="s">
        <v>121</v>
      </c>
      <c r="K15" s="137" t="s">
        <v>146</v>
      </c>
      <c r="L15" s="137" t="s">
        <v>147</v>
      </c>
      <c r="M15" s="138" t="s">
        <v>148</v>
      </c>
    </row>
    <row r="16" spans="1:13" s="111" customFormat="1" ht="17.25" customHeight="1">
      <c r="A16" s="139">
        <v>12</v>
      </c>
      <c r="B16" s="136" t="s">
        <v>149</v>
      </c>
      <c r="C16" s="137" t="s">
        <v>150</v>
      </c>
      <c r="D16" s="137" t="s">
        <v>151</v>
      </c>
      <c r="E16" s="137" t="s">
        <v>84</v>
      </c>
      <c r="F16" s="137" t="s">
        <v>152</v>
      </c>
      <c r="G16" s="137" t="s">
        <v>153</v>
      </c>
      <c r="H16" s="137" t="s">
        <v>154</v>
      </c>
      <c r="I16" s="137" t="s">
        <v>155</v>
      </c>
      <c r="J16" s="137" t="s">
        <v>156</v>
      </c>
      <c r="K16" s="137" t="s">
        <v>157</v>
      </c>
      <c r="L16" s="137" t="s">
        <v>149</v>
      </c>
      <c r="M16" s="138" t="s">
        <v>153</v>
      </c>
    </row>
    <row r="17" spans="1:13" s="111" customFormat="1" ht="17.25" customHeight="1">
      <c r="A17" s="139">
        <v>13</v>
      </c>
      <c r="B17" s="136" t="s">
        <v>92</v>
      </c>
      <c r="C17" s="137" t="s">
        <v>158</v>
      </c>
      <c r="D17" s="137" t="s">
        <v>92</v>
      </c>
      <c r="E17" s="137" t="s">
        <v>148</v>
      </c>
      <c r="F17" s="137" t="s">
        <v>159</v>
      </c>
      <c r="G17" s="137" t="s">
        <v>160</v>
      </c>
      <c r="H17" s="137" t="s">
        <v>161</v>
      </c>
      <c r="I17" s="137" t="s">
        <v>134</v>
      </c>
      <c r="J17" s="137" t="s">
        <v>162</v>
      </c>
      <c r="K17" s="137" t="s">
        <v>163</v>
      </c>
      <c r="L17" s="137" t="s">
        <v>149</v>
      </c>
      <c r="M17" s="138" t="s">
        <v>63</v>
      </c>
    </row>
    <row r="18" spans="1:13" s="111" customFormat="1" ht="17.25" customHeight="1">
      <c r="A18" s="139">
        <v>14</v>
      </c>
      <c r="B18" s="136" t="s">
        <v>65</v>
      </c>
      <c r="C18" s="137" t="s">
        <v>164</v>
      </c>
      <c r="D18" s="137" t="s">
        <v>92</v>
      </c>
      <c r="E18" s="137" t="s">
        <v>165</v>
      </c>
      <c r="F18" s="140" t="s">
        <v>166</v>
      </c>
      <c r="G18" s="137" t="s">
        <v>167</v>
      </c>
      <c r="H18" s="137" t="s">
        <v>168</v>
      </c>
      <c r="I18" s="137" t="s">
        <v>169</v>
      </c>
      <c r="J18" s="137" t="s">
        <v>170</v>
      </c>
      <c r="K18" s="137" t="s">
        <v>171</v>
      </c>
      <c r="L18" s="137" t="s">
        <v>149</v>
      </c>
      <c r="M18" s="138" t="s">
        <v>63</v>
      </c>
    </row>
    <row r="19" spans="1:13" s="111" customFormat="1" ht="17.25" customHeight="1">
      <c r="A19" s="139">
        <v>15</v>
      </c>
      <c r="B19" s="136" t="s">
        <v>64</v>
      </c>
      <c r="C19" s="137" t="s">
        <v>63</v>
      </c>
      <c r="D19" s="137" t="s">
        <v>116</v>
      </c>
      <c r="E19" s="137" t="s">
        <v>64</v>
      </c>
      <c r="F19" s="137" t="s">
        <v>172</v>
      </c>
      <c r="G19" s="137" t="s">
        <v>173</v>
      </c>
      <c r="H19" s="137" t="s">
        <v>82</v>
      </c>
      <c r="I19" s="137" t="s">
        <v>174</v>
      </c>
      <c r="J19" s="137" t="s">
        <v>175</v>
      </c>
      <c r="K19" s="137" t="s">
        <v>176</v>
      </c>
      <c r="L19" s="137" t="s">
        <v>177</v>
      </c>
      <c r="M19" s="138" t="s">
        <v>178</v>
      </c>
    </row>
    <row r="20" spans="1:13" s="111" customFormat="1" ht="17.25" customHeight="1">
      <c r="A20" s="139">
        <v>16</v>
      </c>
      <c r="B20" s="136" t="s">
        <v>64</v>
      </c>
      <c r="C20" s="137" t="s">
        <v>63</v>
      </c>
      <c r="D20" s="137" t="s">
        <v>179</v>
      </c>
      <c r="E20" s="137" t="s">
        <v>64</v>
      </c>
      <c r="F20" s="137" t="s">
        <v>180</v>
      </c>
      <c r="G20" s="137" t="s">
        <v>181</v>
      </c>
      <c r="H20" s="137" t="s">
        <v>182</v>
      </c>
      <c r="I20" s="137" t="s">
        <v>183</v>
      </c>
      <c r="J20" s="137" t="s">
        <v>162</v>
      </c>
      <c r="K20" s="137" t="s">
        <v>184</v>
      </c>
      <c r="L20" s="137" t="s">
        <v>177</v>
      </c>
      <c r="M20" s="138" t="s">
        <v>115</v>
      </c>
    </row>
    <row r="21" spans="1:13" s="111" customFormat="1" ht="17.25" customHeight="1">
      <c r="A21" s="139">
        <v>17</v>
      </c>
      <c r="B21" s="136" t="s">
        <v>63</v>
      </c>
      <c r="C21" s="137" t="s">
        <v>63</v>
      </c>
      <c r="D21" s="137" t="s">
        <v>185</v>
      </c>
      <c r="E21" s="137" t="s">
        <v>64</v>
      </c>
      <c r="F21" s="137" t="s">
        <v>186</v>
      </c>
      <c r="G21" s="137" t="s">
        <v>187</v>
      </c>
      <c r="H21" s="137" t="s">
        <v>188</v>
      </c>
      <c r="I21" s="137" t="s">
        <v>189</v>
      </c>
      <c r="J21" s="137" t="s">
        <v>128</v>
      </c>
      <c r="K21" s="137" t="s">
        <v>190</v>
      </c>
      <c r="L21" s="137" t="s">
        <v>106</v>
      </c>
      <c r="M21" s="138" t="s">
        <v>191</v>
      </c>
    </row>
    <row r="22" spans="1:13" s="111" customFormat="1" ht="17.25" customHeight="1">
      <c r="A22" s="139">
        <v>18</v>
      </c>
      <c r="B22" s="136" t="s">
        <v>192</v>
      </c>
      <c r="C22" s="137" t="s">
        <v>63</v>
      </c>
      <c r="D22" s="137" t="s">
        <v>193</v>
      </c>
      <c r="E22" s="137" t="s">
        <v>194</v>
      </c>
      <c r="F22" s="140" t="s">
        <v>195</v>
      </c>
      <c r="G22" s="137" t="s">
        <v>196</v>
      </c>
      <c r="H22" s="137" t="s">
        <v>197</v>
      </c>
      <c r="I22" s="137" t="s">
        <v>103</v>
      </c>
      <c r="J22" s="137" t="s">
        <v>198</v>
      </c>
      <c r="K22" s="137" t="s">
        <v>199</v>
      </c>
      <c r="L22" s="137" t="s">
        <v>66</v>
      </c>
      <c r="M22" s="141" t="s">
        <v>137</v>
      </c>
    </row>
    <row r="23" spans="1:13" s="111" customFormat="1" ht="17.25" customHeight="1">
      <c r="A23" s="139">
        <v>19</v>
      </c>
      <c r="B23" s="136" t="s">
        <v>115</v>
      </c>
      <c r="C23" s="137" t="s">
        <v>63</v>
      </c>
      <c r="D23" s="137" t="s">
        <v>200</v>
      </c>
      <c r="E23" s="137" t="s">
        <v>127</v>
      </c>
      <c r="F23" s="137" t="s">
        <v>201</v>
      </c>
      <c r="G23" s="137" t="s">
        <v>105</v>
      </c>
      <c r="H23" s="137" t="s">
        <v>194</v>
      </c>
      <c r="I23" s="137" t="s">
        <v>202</v>
      </c>
      <c r="J23" s="137" t="s">
        <v>203</v>
      </c>
      <c r="K23" s="137" t="s">
        <v>204</v>
      </c>
      <c r="L23" s="137" t="s">
        <v>99</v>
      </c>
      <c r="M23" s="138" t="s">
        <v>137</v>
      </c>
    </row>
    <row r="24" spans="1:13" s="111" customFormat="1" ht="17.25" customHeight="1">
      <c r="A24" s="139">
        <v>20</v>
      </c>
      <c r="B24" s="136" t="s">
        <v>192</v>
      </c>
      <c r="C24" s="137" t="s">
        <v>115</v>
      </c>
      <c r="D24" s="137" t="s">
        <v>205</v>
      </c>
      <c r="E24" s="137" t="s">
        <v>116</v>
      </c>
      <c r="F24" s="137" t="s">
        <v>136</v>
      </c>
      <c r="G24" s="137" t="s">
        <v>161</v>
      </c>
      <c r="H24" s="140" t="s">
        <v>206</v>
      </c>
      <c r="I24" s="137" t="s">
        <v>207</v>
      </c>
      <c r="J24" s="137" t="s">
        <v>208</v>
      </c>
      <c r="K24" s="137" t="s">
        <v>209</v>
      </c>
      <c r="L24" s="137" t="s">
        <v>84</v>
      </c>
      <c r="M24" s="138" t="s">
        <v>137</v>
      </c>
    </row>
    <row r="25" spans="1:13" s="111" customFormat="1" ht="17.25" customHeight="1">
      <c r="A25" s="139">
        <v>21</v>
      </c>
      <c r="B25" s="136" t="s">
        <v>64</v>
      </c>
      <c r="C25" s="137" t="s">
        <v>165</v>
      </c>
      <c r="D25" s="137" t="s">
        <v>88</v>
      </c>
      <c r="E25" s="137" t="s">
        <v>210</v>
      </c>
      <c r="F25" s="137" t="s">
        <v>106</v>
      </c>
      <c r="G25" s="137" t="s">
        <v>211</v>
      </c>
      <c r="H25" s="137" t="s">
        <v>131</v>
      </c>
      <c r="I25" s="137" t="s">
        <v>212</v>
      </c>
      <c r="J25" s="137" t="s">
        <v>213</v>
      </c>
      <c r="K25" s="137" t="s">
        <v>214</v>
      </c>
      <c r="L25" s="137" t="s">
        <v>215</v>
      </c>
      <c r="M25" s="138" t="s">
        <v>137</v>
      </c>
    </row>
    <row r="26" spans="1:13" s="111" customFormat="1" ht="17.25" customHeight="1">
      <c r="A26" s="139">
        <v>22</v>
      </c>
      <c r="B26" s="136" t="s">
        <v>64</v>
      </c>
      <c r="C26" s="137" t="s">
        <v>114</v>
      </c>
      <c r="D26" s="137" t="s">
        <v>120</v>
      </c>
      <c r="E26" s="137" t="s">
        <v>165</v>
      </c>
      <c r="F26" s="137" t="s">
        <v>99</v>
      </c>
      <c r="G26" s="137" t="s">
        <v>216</v>
      </c>
      <c r="H26" s="137" t="s">
        <v>131</v>
      </c>
      <c r="I26" s="140" t="s">
        <v>217</v>
      </c>
      <c r="J26" s="137" t="s">
        <v>119</v>
      </c>
      <c r="K26" s="137" t="s">
        <v>218</v>
      </c>
      <c r="L26" s="137" t="s">
        <v>84</v>
      </c>
      <c r="M26" s="138" t="s">
        <v>219</v>
      </c>
    </row>
    <row r="27" spans="1:13" s="111" customFormat="1" ht="17.25" customHeight="1">
      <c r="A27" s="139">
        <v>23</v>
      </c>
      <c r="B27" s="136" t="s">
        <v>77</v>
      </c>
      <c r="C27" s="137" t="s">
        <v>65</v>
      </c>
      <c r="D27" s="137" t="s">
        <v>168</v>
      </c>
      <c r="E27" s="137" t="s">
        <v>64</v>
      </c>
      <c r="F27" s="137" t="s">
        <v>220</v>
      </c>
      <c r="G27" s="137" t="s">
        <v>77</v>
      </c>
      <c r="H27" s="137" t="s">
        <v>161</v>
      </c>
      <c r="I27" s="137" t="s">
        <v>221</v>
      </c>
      <c r="J27" s="137" t="s">
        <v>222</v>
      </c>
      <c r="K27" s="137" t="s">
        <v>95</v>
      </c>
      <c r="L27" s="140" t="s">
        <v>136</v>
      </c>
      <c r="M27" s="138" t="s">
        <v>219</v>
      </c>
    </row>
    <row r="28" spans="1:13" s="111" customFormat="1" ht="17.25" customHeight="1">
      <c r="A28" s="139">
        <v>24</v>
      </c>
      <c r="B28" s="136" t="s">
        <v>63</v>
      </c>
      <c r="C28" s="137" t="s">
        <v>114</v>
      </c>
      <c r="D28" s="137" t="s">
        <v>108</v>
      </c>
      <c r="E28" s="137" t="s">
        <v>192</v>
      </c>
      <c r="F28" s="137" t="s">
        <v>223</v>
      </c>
      <c r="G28" s="137" t="s">
        <v>71</v>
      </c>
      <c r="H28" s="137" t="s">
        <v>205</v>
      </c>
      <c r="I28" s="137" t="s">
        <v>224</v>
      </c>
      <c r="J28" s="137" t="s">
        <v>225</v>
      </c>
      <c r="K28" s="137" t="s">
        <v>226</v>
      </c>
      <c r="L28" s="140" t="s">
        <v>227</v>
      </c>
      <c r="M28" s="138" t="s">
        <v>228</v>
      </c>
    </row>
    <row r="29" spans="1:13" s="111" customFormat="1" ht="17.25" customHeight="1">
      <c r="A29" s="139">
        <v>25</v>
      </c>
      <c r="B29" s="136" t="s">
        <v>133</v>
      </c>
      <c r="C29" s="137" t="s">
        <v>92</v>
      </c>
      <c r="D29" s="137" t="s">
        <v>105</v>
      </c>
      <c r="E29" s="137" t="s">
        <v>137</v>
      </c>
      <c r="F29" s="137" t="s">
        <v>194</v>
      </c>
      <c r="G29" s="137" t="s">
        <v>229</v>
      </c>
      <c r="H29" s="137" t="s">
        <v>230</v>
      </c>
      <c r="I29" s="137" t="s">
        <v>231</v>
      </c>
      <c r="J29" s="137" t="s">
        <v>232</v>
      </c>
      <c r="K29" s="137" t="s">
        <v>233</v>
      </c>
      <c r="L29" s="137" t="s">
        <v>76</v>
      </c>
      <c r="M29" s="138" t="s">
        <v>234</v>
      </c>
    </row>
    <row r="30" spans="1:13" s="111" customFormat="1" ht="17.25" customHeight="1">
      <c r="A30" s="139">
        <v>26</v>
      </c>
      <c r="B30" s="136" t="s">
        <v>64</v>
      </c>
      <c r="C30" s="137" t="s">
        <v>84</v>
      </c>
      <c r="D30" s="137" t="s">
        <v>235</v>
      </c>
      <c r="E30" s="137" t="s">
        <v>219</v>
      </c>
      <c r="F30" s="137" t="s">
        <v>188</v>
      </c>
      <c r="G30" s="140" t="s">
        <v>236</v>
      </c>
      <c r="H30" s="137" t="s">
        <v>237</v>
      </c>
      <c r="I30" s="137" t="s">
        <v>238</v>
      </c>
      <c r="J30" s="137" t="s">
        <v>96</v>
      </c>
      <c r="K30" s="137" t="s">
        <v>239</v>
      </c>
      <c r="L30" s="137" t="s">
        <v>148</v>
      </c>
      <c r="M30" s="138" t="s">
        <v>240</v>
      </c>
    </row>
    <row r="31" spans="1:13" s="111" customFormat="1" ht="17.25" customHeight="1">
      <c r="A31" s="139">
        <v>27</v>
      </c>
      <c r="B31" s="136" t="s">
        <v>64</v>
      </c>
      <c r="C31" s="137" t="s">
        <v>84</v>
      </c>
      <c r="D31" s="137" t="s">
        <v>241</v>
      </c>
      <c r="E31" s="137" t="s">
        <v>240</v>
      </c>
      <c r="F31" s="137" t="s">
        <v>147</v>
      </c>
      <c r="G31" s="137" t="s">
        <v>242</v>
      </c>
      <c r="H31" s="137" t="s">
        <v>243</v>
      </c>
      <c r="I31" s="137" t="s">
        <v>244</v>
      </c>
      <c r="J31" s="137" t="s">
        <v>245</v>
      </c>
      <c r="K31" s="137" t="s">
        <v>127</v>
      </c>
      <c r="L31" s="137" t="s">
        <v>151</v>
      </c>
      <c r="M31" s="138" t="s">
        <v>246</v>
      </c>
    </row>
    <row r="32" spans="1:13" s="111" customFormat="1" ht="17.25" customHeight="1">
      <c r="A32" s="139">
        <v>28</v>
      </c>
      <c r="B32" s="136" t="s">
        <v>165</v>
      </c>
      <c r="C32" s="137" t="s">
        <v>215</v>
      </c>
      <c r="D32" s="137" t="s">
        <v>227</v>
      </c>
      <c r="E32" s="137" t="s">
        <v>91</v>
      </c>
      <c r="F32" s="137" t="s">
        <v>92</v>
      </c>
      <c r="G32" s="137" t="s">
        <v>247</v>
      </c>
      <c r="H32" s="137" t="s">
        <v>177</v>
      </c>
      <c r="I32" s="137" t="s">
        <v>248</v>
      </c>
      <c r="J32" s="137" t="s">
        <v>249</v>
      </c>
      <c r="K32" s="137" t="s">
        <v>127</v>
      </c>
      <c r="L32" s="137" t="s">
        <v>65</v>
      </c>
      <c r="M32" s="138" t="s">
        <v>246</v>
      </c>
    </row>
    <row r="33" spans="1:13" s="111" customFormat="1" ht="17.25" customHeight="1">
      <c r="A33" s="139">
        <v>29</v>
      </c>
      <c r="B33" s="136" t="s">
        <v>151</v>
      </c>
      <c r="C33" s="140"/>
      <c r="D33" s="137" t="s">
        <v>149</v>
      </c>
      <c r="E33" s="137" t="s">
        <v>250</v>
      </c>
      <c r="F33" s="137" t="s">
        <v>215</v>
      </c>
      <c r="G33" s="137" t="s">
        <v>251</v>
      </c>
      <c r="H33" s="137" t="s">
        <v>76</v>
      </c>
      <c r="I33" s="137" t="s">
        <v>252</v>
      </c>
      <c r="J33" s="137" t="s">
        <v>253</v>
      </c>
      <c r="K33" s="137" t="s">
        <v>254</v>
      </c>
      <c r="L33" s="137" t="s">
        <v>65</v>
      </c>
      <c r="M33" s="138" t="s">
        <v>246</v>
      </c>
    </row>
    <row r="34" spans="1:13" s="111" customFormat="1" ht="17.25" customHeight="1">
      <c r="A34" s="139">
        <v>30</v>
      </c>
      <c r="B34" s="136" t="s">
        <v>65</v>
      </c>
      <c r="C34" s="140"/>
      <c r="D34" s="137" t="s">
        <v>122</v>
      </c>
      <c r="E34" s="137" t="s">
        <v>90</v>
      </c>
      <c r="F34" s="137" t="s">
        <v>165</v>
      </c>
      <c r="G34" s="137" t="s">
        <v>255</v>
      </c>
      <c r="H34" s="137" t="s">
        <v>66</v>
      </c>
      <c r="I34" s="137" t="s">
        <v>256</v>
      </c>
      <c r="J34" s="137" t="s">
        <v>257</v>
      </c>
      <c r="K34" s="137" t="s">
        <v>258</v>
      </c>
      <c r="L34" s="140" t="s">
        <v>259</v>
      </c>
      <c r="M34" s="138" t="s">
        <v>246</v>
      </c>
    </row>
    <row r="35" spans="1:13" s="111" customFormat="1" ht="17.25" customHeight="1">
      <c r="A35" s="142">
        <v>31</v>
      </c>
      <c r="B35" s="143" t="s">
        <v>65</v>
      </c>
      <c r="C35" s="144"/>
      <c r="D35" s="145" t="s">
        <v>130</v>
      </c>
      <c r="E35" s="144"/>
      <c r="F35" s="144" t="s">
        <v>64</v>
      </c>
      <c r="G35" s="144"/>
      <c r="H35" s="145" t="s">
        <v>260</v>
      </c>
      <c r="I35" s="145" t="s">
        <v>261</v>
      </c>
      <c r="J35" s="146"/>
      <c r="K35" s="145" t="s">
        <v>262</v>
      </c>
      <c r="L35" s="146"/>
      <c r="M35" s="147" t="s">
        <v>143</v>
      </c>
    </row>
    <row r="36" spans="1:13" s="111" customFormat="1" ht="17.25" customHeight="1">
      <c r="A36" s="148" t="s">
        <v>28</v>
      </c>
      <c r="B36" s="149">
        <v>857.3</v>
      </c>
      <c r="C36" s="149">
        <v>753.5</v>
      </c>
      <c r="D36" s="149">
        <v>1354.7</v>
      </c>
      <c r="E36" s="149">
        <v>935.8</v>
      </c>
      <c r="F36" s="149">
        <v>1324.9</v>
      </c>
      <c r="G36" s="149">
        <v>2040</v>
      </c>
      <c r="H36" s="149">
        <v>1642.3</v>
      </c>
      <c r="I36" s="149">
        <v>3271.9</v>
      </c>
      <c r="J36" s="149">
        <v>2997.1</v>
      </c>
      <c r="K36" s="149">
        <v>2139.6999999999998</v>
      </c>
      <c r="L36" s="149">
        <v>1011</v>
      </c>
      <c r="M36" s="150">
        <v>875.1</v>
      </c>
    </row>
    <row r="37" spans="1:13" s="111" customFormat="1" ht="17.25" customHeight="1">
      <c r="A37" s="151" t="s">
        <v>29</v>
      </c>
      <c r="B37" s="152">
        <v>27.6</v>
      </c>
      <c r="C37" s="153">
        <v>26.9</v>
      </c>
      <c r="D37" s="153">
        <v>43.7</v>
      </c>
      <c r="E37" s="153">
        <v>31.2</v>
      </c>
      <c r="F37" s="153">
        <v>42.7</v>
      </c>
      <c r="G37" s="153">
        <v>68</v>
      </c>
      <c r="H37" s="153">
        <v>53</v>
      </c>
      <c r="I37" s="153">
        <v>106</v>
      </c>
      <c r="J37" s="153">
        <v>99.9</v>
      </c>
      <c r="K37" s="153">
        <v>69</v>
      </c>
      <c r="L37" s="153">
        <v>33.700000000000003</v>
      </c>
      <c r="M37" s="154">
        <v>28.2</v>
      </c>
    </row>
    <row r="38" spans="1:13" s="111" customFormat="1" ht="17.25" customHeight="1">
      <c r="A38" s="155" t="s">
        <v>30</v>
      </c>
      <c r="B38" s="156">
        <v>33.9</v>
      </c>
      <c r="C38" s="157">
        <v>30.6</v>
      </c>
      <c r="D38" s="157">
        <v>169</v>
      </c>
      <c r="E38" s="157">
        <v>59.1</v>
      </c>
      <c r="F38" s="157">
        <v>266</v>
      </c>
      <c r="G38" s="157">
        <v>606</v>
      </c>
      <c r="H38" s="157">
        <v>323</v>
      </c>
      <c r="I38" s="157">
        <v>586</v>
      </c>
      <c r="J38" s="157">
        <v>447</v>
      </c>
      <c r="K38" s="157">
        <v>141</v>
      </c>
      <c r="L38" s="157">
        <v>43.8</v>
      </c>
      <c r="M38" s="158">
        <v>84.8</v>
      </c>
    </row>
    <row r="39" spans="1:13" s="111" customFormat="1" ht="17.25" customHeight="1">
      <c r="A39" s="155" t="s">
        <v>4</v>
      </c>
      <c r="B39" s="159">
        <v>12</v>
      </c>
      <c r="C39" s="160">
        <v>25</v>
      </c>
      <c r="D39" s="160">
        <v>18</v>
      </c>
      <c r="E39" s="286">
        <v>18</v>
      </c>
      <c r="F39" s="160">
        <v>16</v>
      </c>
      <c r="G39" s="160">
        <v>25</v>
      </c>
      <c r="H39" s="160">
        <v>31</v>
      </c>
      <c r="I39" s="160">
        <v>24</v>
      </c>
      <c r="J39" s="160">
        <v>15</v>
      </c>
      <c r="K39" s="160">
        <v>1</v>
      </c>
      <c r="L39" s="160">
        <v>9</v>
      </c>
      <c r="M39" s="161">
        <v>1</v>
      </c>
    </row>
    <row r="40" spans="1:13" s="111" customFormat="1" ht="17.25" customHeight="1">
      <c r="A40" s="155" t="s">
        <v>31</v>
      </c>
      <c r="B40" s="156">
        <v>25.8</v>
      </c>
      <c r="C40" s="157">
        <v>22.2</v>
      </c>
      <c r="D40" s="157">
        <v>28.2</v>
      </c>
      <c r="E40" s="157">
        <v>22.9</v>
      </c>
      <c r="F40" s="157">
        <v>27.4</v>
      </c>
      <c r="G40" s="157">
        <v>25.8</v>
      </c>
      <c r="H40" s="157">
        <v>29.8</v>
      </c>
      <c r="I40" s="157">
        <v>49.7</v>
      </c>
      <c r="J40" s="157">
        <v>41</v>
      </c>
      <c r="K40" s="157">
        <v>43.8</v>
      </c>
      <c r="L40" s="157">
        <v>28.2</v>
      </c>
      <c r="M40" s="158">
        <v>22.9</v>
      </c>
    </row>
    <row r="41" spans="1:13" s="111" customFormat="1" ht="17.25" customHeight="1">
      <c r="A41" s="155" t="s">
        <v>4</v>
      </c>
      <c r="B41" s="159" t="s">
        <v>32</v>
      </c>
      <c r="C41" s="160">
        <v>13</v>
      </c>
      <c r="D41" s="160">
        <v>1</v>
      </c>
      <c r="E41" s="160">
        <v>27</v>
      </c>
      <c r="F41" s="160" t="s">
        <v>33</v>
      </c>
      <c r="G41" s="160" t="s">
        <v>34</v>
      </c>
      <c r="H41" s="160" t="s">
        <v>35</v>
      </c>
      <c r="I41" s="160" t="s">
        <v>36</v>
      </c>
      <c r="J41" s="160">
        <v>8</v>
      </c>
      <c r="K41" s="160" t="s">
        <v>37</v>
      </c>
      <c r="L41" s="160" t="s">
        <v>38</v>
      </c>
      <c r="M41" s="161" t="s">
        <v>39</v>
      </c>
    </row>
    <row r="42" spans="1:13" s="111" customFormat="1" ht="17.25" customHeight="1">
      <c r="A42" s="162" t="s">
        <v>40</v>
      </c>
      <c r="B42" s="163"/>
      <c r="C42" s="164"/>
      <c r="D42" s="164" t="s">
        <v>41</v>
      </c>
      <c r="E42" s="164"/>
      <c r="F42" s="165"/>
      <c r="G42" s="166">
        <f>AVERAGE(B37:M37)</f>
        <v>52.491666666666674</v>
      </c>
      <c r="H42" s="167" t="s">
        <v>263</v>
      </c>
      <c r="I42" s="168"/>
      <c r="J42" s="169"/>
      <c r="K42" s="170"/>
      <c r="L42" s="171"/>
      <c r="M42" s="172"/>
    </row>
    <row r="43" spans="1:13" s="111" customFormat="1" ht="17.25" customHeight="1">
      <c r="A43" s="162" t="s">
        <v>43</v>
      </c>
      <c r="B43" s="163"/>
      <c r="C43" s="171"/>
      <c r="D43" s="171" t="s">
        <v>44</v>
      </c>
      <c r="E43" s="171"/>
      <c r="F43" s="171"/>
      <c r="G43" s="173">
        <f>MAX(B38:M38)</f>
        <v>606</v>
      </c>
      <c r="H43" s="174" t="s">
        <v>263</v>
      </c>
      <c r="I43" s="175" t="s">
        <v>4</v>
      </c>
      <c r="J43" s="176">
        <f>HLOOKUP(G43,B38:M39,2,FALSE)</f>
        <v>25</v>
      </c>
      <c r="K43" s="177" t="s">
        <v>3</v>
      </c>
      <c r="L43" s="176" t="str">
        <f>MID("I   II  III IV  V   VI  VII VIII IX  X   XI  XII ",(MATCH(G43,B38:M38,0)-1)*4+1,4)</f>
        <v xml:space="preserve">VI  </v>
      </c>
      <c r="M43" s="178"/>
    </row>
    <row r="44" spans="1:13" s="111" customFormat="1" ht="17.25" customHeight="1">
      <c r="A44" s="179" t="s">
        <v>45</v>
      </c>
      <c r="B44" s="180"/>
      <c r="C44" s="181"/>
      <c r="D44" s="181" t="s">
        <v>46</v>
      </c>
      <c r="E44" s="181"/>
      <c r="F44" s="181"/>
      <c r="G44" s="182">
        <f>MIN(B40:M40)</f>
        <v>22.2</v>
      </c>
      <c r="H44" s="127" t="s">
        <v>263</v>
      </c>
      <c r="I44" s="183" t="s">
        <v>4</v>
      </c>
      <c r="J44" s="184">
        <f>HLOOKUP(G44,B40:M41,2,FALSE)</f>
        <v>13</v>
      </c>
      <c r="K44" s="185" t="s">
        <v>3</v>
      </c>
      <c r="L44" s="184" t="str">
        <f>MID("I   II  III IV  V   VI  VII VIII IX  X   XI  XII ",(MATCH(G44,B40:M40,0)-1)*4+1,4)</f>
        <v xml:space="preserve">II  </v>
      </c>
      <c r="M44" s="186"/>
    </row>
    <row r="45" spans="1:13" s="111" customFormat="1" ht="17.25" customHeight="1">
      <c r="A45" s="43" t="s">
        <v>1321</v>
      </c>
      <c r="B45" s="44"/>
      <c r="C45" s="108"/>
      <c r="D45" s="44"/>
      <c r="E45" s="109"/>
      <c r="F45" s="109"/>
      <c r="G45" s="109"/>
      <c r="H45" s="109"/>
      <c r="I45" s="109"/>
      <c r="J45" s="44"/>
      <c r="K45" s="110" t="s">
        <v>58</v>
      </c>
      <c r="L45" s="109"/>
      <c r="M45" s="109"/>
    </row>
    <row r="46" spans="1:13" s="111" customFormat="1" ht="17.25" customHeight="1">
      <c r="A46" s="43" t="s">
        <v>1322</v>
      </c>
      <c r="B46" s="44"/>
      <c r="C46" s="112"/>
      <c r="D46" s="113"/>
      <c r="E46" s="114" t="s">
        <v>59</v>
      </c>
      <c r="F46" s="115"/>
      <c r="G46" s="115"/>
      <c r="H46" s="115"/>
      <c r="I46" s="116"/>
      <c r="J46" s="117"/>
      <c r="K46" s="118" t="s">
        <v>60</v>
      </c>
      <c r="L46" s="109"/>
      <c r="M46" s="109"/>
    </row>
    <row r="47" spans="1:13" s="111" customFormat="1" ht="17.25" customHeight="1">
      <c r="A47" s="119"/>
      <c r="B47" s="120"/>
      <c r="C47" s="120"/>
      <c r="D47" s="121"/>
      <c r="E47" s="122"/>
      <c r="F47" s="123" t="s">
        <v>61</v>
      </c>
      <c r="G47" s="124">
        <v>2012</v>
      </c>
      <c r="H47" s="124"/>
      <c r="I47" s="125"/>
      <c r="J47" s="126"/>
      <c r="K47" s="127" t="s">
        <v>62</v>
      </c>
      <c r="L47" s="128"/>
      <c r="M47" s="129"/>
    </row>
    <row r="48" spans="1:13" s="111" customFormat="1" ht="17.25" customHeight="1">
      <c r="A48" s="130" t="s">
        <v>4</v>
      </c>
      <c r="B48" s="131" t="s">
        <v>16</v>
      </c>
      <c r="C48" s="132" t="s">
        <v>17</v>
      </c>
      <c r="D48" s="133" t="s">
        <v>18</v>
      </c>
      <c r="E48" s="133" t="s">
        <v>19</v>
      </c>
      <c r="F48" s="133" t="s">
        <v>20</v>
      </c>
      <c r="G48" s="133" t="s">
        <v>21</v>
      </c>
      <c r="H48" s="133" t="s">
        <v>22</v>
      </c>
      <c r="I48" s="133" t="s">
        <v>23</v>
      </c>
      <c r="J48" s="133" t="s">
        <v>24</v>
      </c>
      <c r="K48" s="133" t="s">
        <v>25</v>
      </c>
      <c r="L48" s="133" t="s">
        <v>26</v>
      </c>
      <c r="M48" s="134" t="s">
        <v>27</v>
      </c>
    </row>
    <row r="49" spans="1:13" s="111" customFormat="1" ht="17.25" customHeight="1">
      <c r="A49" s="135">
        <v>1</v>
      </c>
      <c r="B49" s="136" t="s">
        <v>264</v>
      </c>
      <c r="C49" s="137" t="s">
        <v>265</v>
      </c>
      <c r="D49" s="137" t="s">
        <v>264</v>
      </c>
      <c r="E49" s="137" t="s">
        <v>266</v>
      </c>
      <c r="F49" s="137" t="s">
        <v>267</v>
      </c>
      <c r="G49" s="137" t="s">
        <v>268</v>
      </c>
      <c r="H49" s="137" t="s">
        <v>269</v>
      </c>
      <c r="I49" s="137" t="s">
        <v>107</v>
      </c>
      <c r="J49" s="137" t="s">
        <v>270</v>
      </c>
      <c r="K49" s="137" t="s">
        <v>271</v>
      </c>
      <c r="L49" s="137" t="s">
        <v>188</v>
      </c>
      <c r="M49" s="138" t="s">
        <v>272</v>
      </c>
    </row>
    <row r="50" spans="1:13" s="111" customFormat="1" ht="17.25" customHeight="1">
      <c r="A50" s="139">
        <v>2</v>
      </c>
      <c r="B50" s="136" t="s">
        <v>273</v>
      </c>
      <c r="C50" s="137" t="s">
        <v>265</v>
      </c>
      <c r="D50" s="137" t="s">
        <v>264</v>
      </c>
      <c r="E50" s="140" t="s">
        <v>265</v>
      </c>
      <c r="F50" s="137" t="s">
        <v>274</v>
      </c>
      <c r="G50" s="137" t="s">
        <v>181</v>
      </c>
      <c r="H50" s="140" t="s">
        <v>275</v>
      </c>
      <c r="I50" s="137" t="s">
        <v>82</v>
      </c>
      <c r="J50" s="137" t="s">
        <v>276</v>
      </c>
      <c r="K50" s="137" t="s">
        <v>277</v>
      </c>
      <c r="L50" s="137" t="s">
        <v>123</v>
      </c>
      <c r="M50" s="138" t="s">
        <v>278</v>
      </c>
    </row>
    <row r="51" spans="1:13" s="111" customFormat="1" ht="17.25" customHeight="1">
      <c r="A51" s="139">
        <v>3</v>
      </c>
      <c r="B51" s="136" t="s">
        <v>264</v>
      </c>
      <c r="C51" s="137" t="s">
        <v>115</v>
      </c>
      <c r="D51" s="137" t="s">
        <v>264</v>
      </c>
      <c r="E51" s="140" t="s">
        <v>279</v>
      </c>
      <c r="F51" s="140" t="s">
        <v>280</v>
      </c>
      <c r="G51" s="137" t="s">
        <v>281</v>
      </c>
      <c r="H51" s="137" t="s">
        <v>282</v>
      </c>
      <c r="I51" s="137" t="s">
        <v>283</v>
      </c>
      <c r="J51" s="137" t="s">
        <v>284</v>
      </c>
      <c r="K51" s="137" t="s">
        <v>285</v>
      </c>
      <c r="L51" s="140" t="s">
        <v>91</v>
      </c>
      <c r="M51" s="138" t="s">
        <v>262</v>
      </c>
    </row>
    <row r="52" spans="1:13" s="111" customFormat="1" ht="17.25" customHeight="1">
      <c r="A52" s="139">
        <v>4</v>
      </c>
      <c r="B52" s="136" t="s">
        <v>286</v>
      </c>
      <c r="C52" s="137" t="s">
        <v>192</v>
      </c>
      <c r="D52" s="137" t="s">
        <v>287</v>
      </c>
      <c r="E52" s="137" t="s">
        <v>288</v>
      </c>
      <c r="F52" s="137" t="s">
        <v>280</v>
      </c>
      <c r="G52" s="137" t="s">
        <v>289</v>
      </c>
      <c r="H52" s="137" t="s">
        <v>105</v>
      </c>
      <c r="I52" s="137" t="s">
        <v>272</v>
      </c>
      <c r="J52" s="137" t="s">
        <v>290</v>
      </c>
      <c r="K52" s="137" t="s">
        <v>107</v>
      </c>
      <c r="L52" s="137" t="s">
        <v>268</v>
      </c>
      <c r="M52" s="138" t="s">
        <v>235</v>
      </c>
    </row>
    <row r="53" spans="1:13" s="111" customFormat="1" ht="17.25" customHeight="1">
      <c r="A53" s="139">
        <v>5</v>
      </c>
      <c r="B53" s="136" t="s">
        <v>132</v>
      </c>
      <c r="C53" s="137" t="s">
        <v>291</v>
      </c>
      <c r="D53" s="140" t="s">
        <v>265</v>
      </c>
      <c r="E53" s="137" t="s">
        <v>292</v>
      </c>
      <c r="F53" s="137" t="s">
        <v>293</v>
      </c>
      <c r="G53" s="137" t="s">
        <v>294</v>
      </c>
      <c r="H53" s="140" t="s">
        <v>268</v>
      </c>
      <c r="I53" s="137" t="s">
        <v>99</v>
      </c>
      <c r="J53" s="137" t="s">
        <v>223</v>
      </c>
      <c r="K53" s="137" t="s">
        <v>185</v>
      </c>
      <c r="L53" s="137" t="s">
        <v>196</v>
      </c>
      <c r="M53" s="138" t="s">
        <v>295</v>
      </c>
    </row>
    <row r="54" spans="1:13" s="111" customFormat="1" ht="17.25" customHeight="1">
      <c r="A54" s="139">
        <v>6</v>
      </c>
      <c r="B54" s="136" t="s">
        <v>296</v>
      </c>
      <c r="C54" s="137" t="s">
        <v>287</v>
      </c>
      <c r="D54" s="137" t="s">
        <v>273</v>
      </c>
      <c r="E54" s="137" t="s">
        <v>297</v>
      </c>
      <c r="F54" s="137" t="s">
        <v>298</v>
      </c>
      <c r="G54" s="137" t="s">
        <v>130</v>
      </c>
      <c r="H54" s="140" t="s">
        <v>181</v>
      </c>
      <c r="I54" s="137" t="s">
        <v>99</v>
      </c>
      <c r="J54" s="137" t="s">
        <v>299</v>
      </c>
      <c r="K54" s="137" t="s">
        <v>300</v>
      </c>
      <c r="L54" s="137" t="s">
        <v>268</v>
      </c>
      <c r="M54" s="138" t="s">
        <v>268</v>
      </c>
    </row>
    <row r="55" spans="1:13" s="111" customFormat="1" ht="17.25" customHeight="1">
      <c r="A55" s="139">
        <v>7</v>
      </c>
      <c r="B55" s="136" t="s">
        <v>301</v>
      </c>
      <c r="C55" s="137" t="s">
        <v>302</v>
      </c>
      <c r="D55" s="137" t="s">
        <v>303</v>
      </c>
      <c r="E55" s="137" t="s">
        <v>304</v>
      </c>
      <c r="F55" s="137" t="s">
        <v>305</v>
      </c>
      <c r="G55" s="137" t="s">
        <v>136</v>
      </c>
      <c r="H55" s="140" t="s">
        <v>306</v>
      </c>
      <c r="I55" s="137" t="s">
        <v>162</v>
      </c>
      <c r="J55" s="137" t="s">
        <v>307</v>
      </c>
      <c r="K55" s="137" t="s">
        <v>308</v>
      </c>
      <c r="L55" s="137" t="s">
        <v>241</v>
      </c>
      <c r="M55" s="138" t="s">
        <v>130</v>
      </c>
    </row>
    <row r="56" spans="1:13" s="111" customFormat="1" ht="17.25" customHeight="1">
      <c r="A56" s="139">
        <v>8</v>
      </c>
      <c r="B56" s="136" t="s">
        <v>148</v>
      </c>
      <c r="C56" s="137" t="s">
        <v>240</v>
      </c>
      <c r="D56" s="137" t="s">
        <v>292</v>
      </c>
      <c r="E56" s="140" t="s">
        <v>309</v>
      </c>
      <c r="F56" s="137" t="s">
        <v>310</v>
      </c>
      <c r="G56" s="137" t="s">
        <v>136</v>
      </c>
      <c r="H56" s="137" t="s">
        <v>177</v>
      </c>
      <c r="I56" s="137" t="s">
        <v>311</v>
      </c>
      <c r="J56" s="137" t="s">
        <v>312</v>
      </c>
      <c r="K56" s="137" t="s">
        <v>313</v>
      </c>
      <c r="L56" s="137" t="s">
        <v>268</v>
      </c>
      <c r="M56" s="138" t="s">
        <v>272</v>
      </c>
    </row>
    <row r="57" spans="1:13" s="111" customFormat="1" ht="17.25" customHeight="1">
      <c r="A57" s="139">
        <v>9</v>
      </c>
      <c r="B57" s="136" t="s">
        <v>314</v>
      </c>
      <c r="C57" s="137" t="s">
        <v>273</v>
      </c>
      <c r="D57" s="137" t="s">
        <v>315</v>
      </c>
      <c r="E57" s="137" t="s">
        <v>316</v>
      </c>
      <c r="F57" s="140" t="s">
        <v>317</v>
      </c>
      <c r="G57" s="137" t="s">
        <v>318</v>
      </c>
      <c r="H57" s="137" t="s">
        <v>195</v>
      </c>
      <c r="I57" s="137" t="s">
        <v>319</v>
      </c>
      <c r="J57" s="137" t="s">
        <v>320</v>
      </c>
      <c r="K57" s="137" t="s">
        <v>95</v>
      </c>
      <c r="L57" s="137" t="s">
        <v>196</v>
      </c>
      <c r="M57" s="138" t="s">
        <v>272</v>
      </c>
    </row>
    <row r="58" spans="1:13" s="111" customFormat="1" ht="17.25" customHeight="1">
      <c r="A58" s="139">
        <v>10</v>
      </c>
      <c r="B58" s="136" t="s">
        <v>321</v>
      </c>
      <c r="C58" s="137" t="s">
        <v>265</v>
      </c>
      <c r="D58" s="137" t="s">
        <v>303</v>
      </c>
      <c r="E58" s="137" t="s">
        <v>321</v>
      </c>
      <c r="F58" s="137" t="s">
        <v>322</v>
      </c>
      <c r="G58" s="137" t="s">
        <v>323</v>
      </c>
      <c r="H58" s="137" t="s">
        <v>324</v>
      </c>
      <c r="I58" s="137" t="s">
        <v>325</v>
      </c>
      <c r="J58" s="137" t="s">
        <v>326</v>
      </c>
      <c r="K58" s="137" t="s">
        <v>327</v>
      </c>
      <c r="L58" s="137" t="s">
        <v>197</v>
      </c>
      <c r="M58" s="138" t="s">
        <v>272</v>
      </c>
    </row>
    <row r="59" spans="1:13" s="111" customFormat="1" ht="17.25" customHeight="1">
      <c r="A59" s="139">
        <v>11</v>
      </c>
      <c r="B59" s="136" t="s">
        <v>328</v>
      </c>
      <c r="C59" s="140" t="s">
        <v>291</v>
      </c>
      <c r="D59" s="137" t="s">
        <v>298</v>
      </c>
      <c r="E59" s="137" t="s">
        <v>329</v>
      </c>
      <c r="F59" s="140" t="s">
        <v>63</v>
      </c>
      <c r="G59" s="137" t="s">
        <v>330</v>
      </c>
      <c r="H59" s="137" t="s">
        <v>316</v>
      </c>
      <c r="I59" s="137" t="s">
        <v>331</v>
      </c>
      <c r="J59" s="137" t="s">
        <v>332</v>
      </c>
      <c r="K59" s="137" t="s">
        <v>333</v>
      </c>
      <c r="L59" s="137" t="s">
        <v>268</v>
      </c>
      <c r="M59" s="138" t="s">
        <v>334</v>
      </c>
    </row>
    <row r="60" spans="1:13" s="111" customFormat="1" ht="17.25" customHeight="1">
      <c r="A60" s="139">
        <v>12</v>
      </c>
      <c r="B60" s="136" t="s">
        <v>215</v>
      </c>
      <c r="C60" s="137" t="s">
        <v>291</v>
      </c>
      <c r="D60" s="137" t="s">
        <v>335</v>
      </c>
      <c r="E60" s="137" t="s">
        <v>178</v>
      </c>
      <c r="F60" s="137" t="s">
        <v>336</v>
      </c>
      <c r="G60" s="137" t="s">
        <v>117</v>
      </c>
      <c r="H60" s="137" t="s">
        <v>99</v>
      </c>
      <c r="I60" s="137" t="s">
        <v>337</v>
      </c>
      <c r="J60" s="137" t="s">
        <v>338</v>
      </c>
      <c r="K60" s="137" t="s">
        <v>85</v>
      </c>
      <c r="L60" s="137" t="s">
        <v>268</v>
      </c>
      <c r="M60" s="138" t="s">
        <v>124</v>
      </c>
    </row>
    <row r="61" spans="1:13" s="111" customFormat="1" ht="17.25" customHeight="1">
      <c r="A61" s="139">
        <v>13</v>
      </c>
      <c r="B61" s="136" t="s">
        <v>114</v>
      </c>
      <c r="C61" s="137" t="s">
        <v>291</v>
      </c>
      <c r="D61" s="137" t="s">
        <v>339</v>
      </c>
      <c r="E61" s="137" t="s">
        <v>287</v>
      </c>
      <c r="F61" s="137" t="s">
        <v>340</v>
      </c>
      <c r="G61" s="137" t="s">
        <v>272</v>
      </c>
      <c r="H61" s="137" t="s">
        <v>341</v>
      </c>
      <c r="I61" s="137" t="s">
        <v>342</v>
      </c>
      <c r="J61" s="137" t="s">
        <v>343</v>
      </c>
      <c r="K61" s="137" t="s">
        <v>285</v>
      </c>
      <c r="L61" s="137" t="s">
        <v>344</v>
      </c>
      <c r="M61" s="138" t="s">
        <v>124</v>
      </c>
    </row>
    <row r="62" spans="1:13" s="111" customFormat="1" ht="17.25" customHeight="1">
      <c r="A62" s="139">
        <v>14</v>
      </c>
      <c r="B62" s="136" t="s">
        <v>63</v>
      </c>
      <c r="C62" s="137" t="s">
        <v>287</v>
      </c>
      <c r="D62" s="137" t="s">
        <v>339</v>
      </c>
      <c r="E62" s="137" t="s">
        <v>339</v>
      </c>
      <c r="F62" s="140" t="s">
        <v>345</v>
      </c>
      <c r="G62" s="137" t="s">
        <v>84</v>
      </c>
      <c r="H62" s="137" t="s">
        <v>346</v>
      </c>
      <c r="I62" s="137" t="s">
        <v>214</v>
      </c>
      <c r="J62" s="137" t="s">
        <v>347</v>
      </c>
      <c r="K62" s="137" t="s">
        <v>348</v>
      </c>
      <c r="L62" s="137" t="s">
        <v>130</v>
      </c>
      <c r="M62" s="138" t="s">
        <v>124</v>
      </c>
    </row>
    <row r="63" spans="1:13" s="111" customFormat="1" ht="17.25" customHeight="1">
      <c r="A63" s="139">
        <v>15</v>
      </c>
      <c r="B63" s="136" t="s">
        <v>63</v>
      </c>
      <c r="C63" s="137" t="s">
        <v>287</v>
      </c>
      <c r="D63" s="137" t="s">
        <v>339</v>
      </c>
      <c r="E63" s="137" t="s">
        <v>297</v>
      </c>
      <c r="F63" s="137" t="s">
        <v>349</v>
      </c>
      <c r="G63" s="137" t="s">
        <v>350</v>
      </c>
      <c r="H63" s="137" t="s">
        <v>124</v>
      </c>
      <c r="I63" s="137" t="s">
        <v>223</v>
      </c>
      <c r="J63" s="137" t="s">
        <v>351</v>
      </c>
      <c r="K63" s="137" t="s">
        <v>352</v>
      </c>
      <c r="L63" s="137" t="s">
        <v>130</v>
      </c>
      <c r="M63" s="138" t="s">
        <v>124</v>
      </c>
    </row>
    <row r="64" spans="1:13" s="111" customFormat="1" ht="17.25" customHeight="1">
      <c r="A64" s="139">
        <v>16</v>
      </c>
      <c r="B64" s="136" t="s">
        <v>63</v>
      </c>
      <c r="C64" s="137" t="s">
        <v>265</v>
      </c>
      <c r="D64" s="137" t="s">
        <v>339</v>
      </c>
      <c r="E64" s="137" t="s">
        <v>353</v>
      </c>
      <c r="F64" s="137" t="s">
        <v>354</v>
      </c>
      <c r="G64" s="137" t="s">
        <v>355</v>
      </c>
      <c r="H64" s="137" t="s">
        <v>215</v>
      </c>
      <c r="I64" s="137" t="s">
        <v>356</v>
      </c>
      <c r="J64" s="137" t="s">
        <v>357</v>
      </c>
      <c r="K64" s="137" t="s">
        <v>358</v>
      </c>
      <c r="L64" s="137" t="s">
        <v>130</v>
      </c>
      <c r="M64" s="138" t="s">
        <v>99</v>
      </c>
    </row>
    <row r="65" spans="1:13" s="111" customFormat="1" ht="17.25" customHeight="1">
      <c r="A65" s="139">
        <v>17</v>
      </c>
      <c r="B65" s="136" t="s">
        <v>115</v>
      </c>
      <c r="C65" s="137" t="s">
        <v>115</v>
      </c>
      <c r="D65" s="137" t="s">
        <v>359</v>
      </c>
      <c r="E65" s="137" t="s">
        <v>315</v>
      </c>
      <c r="F65" s="137" t="s">
        <v>158</v>
      </c>
      <c r="G65" s="137" t="s">
        <v>360</v>
      </c>
      <c r="H65" s="137" t="s">
        <v>265</v>
      </c>
      <c r="I65" s="137" t="s">
        <v>121</v>
      </c>
      <c r="J65" s="137" t="s">
        <v>361</v>
      </c>
      <c r="K65" s="137" t="s">
        <v>362</v>
      </c>
      <c r="L65" s="137" t="s">
        <v>181</v>
      </c>
      <c r="M65" s="138" t="s">
        <v>306</v>
      </c>
    </row>
    <row r="66" spans="1:13" s="111" customFormat="1" ht="17.25" customHeight="1">
      <c r="A66" s="139">
        <v>18</v>
      </c>
      <c r="B66" s="136" t="s">
        <v>287</v>
      </c>
      <c r="C66" s="137" t="s">
        <v>363</v>
      </c>
      <c r="D66" s="137" t="s">
        <v>297</v>
      </c>
      <c r="E66" s="137" t="s">
        <v>315</v>
      </c>
      <c r="F66" s="140" t="s">
        <v>364</v>
      </c>
      <c r="G66" s="137" t="s">
        <v>117</v>
      </c>
      <c r="H66" s="137" t="s">
        <v>234</v>
      </c>
      <c r="I66" s="137" t="s">
        <v>365</v>
      </c>
      <c r="J66" s="137" t="s">
        <v>366</v>
      </c>
      <c r="K66" s="137" t="s">
        <v>367</v>
      </c>
      <c r="L66" s="137" t="s">
        <v>334</v>
      </c>
      <c r="M66" s="141" t="s">
        <v>114</v>
      </c>
    </row>
    <row r="67" spans="1:13" s="111" customFormat="1" ht="17.25" customHeight="1">
      <c r="A67" s="139">
        <v>19</v>
      </c>
      <c r="B67" s="136" t="s">
        <v>287</v>
      </c>
      <c r="C67" s="137" t="s">
        <v>129</v>
      </c>
      <c r="D67" s="137" t="s">
        <v>297</v>
      </c>
      <c r="E67" s="137" t="s">
        <v>315</v>
      </c>
      <c r="F67" s="137" t="s">
        <v>368</v>
      </c>
      <c r="G67" s="137" t="s">
        <v>197</v>
      </c>
      <c r="H67" s="137" t="s">
        <v>369</v>
      </c>
      <c r="I67" s="137" t="s">
        <v>312</v>
      </c>
      <c r="J67" s="137" t="s">
        <v>370</v>
      </c>
      <c r="K67" s="137" t="s">
        <v>168</v>
      </c>
      <c r="L67" s="137" t="s">
        <v>124</v>
      </c>
      <c r="M67" s="138" t="s">
        <v>259</v>
      </c>
    </row>
    <row r="68" spans="1:13" s="111" customFormat="1" ht="17.25" customHeight="1">
      <c r="A68" s="139">
        <v>20</v>
      </c>
      <c r="B68" s="136" t="s">
        <v>287</v>
      </c>
      <c r="C68" s="137" t="s">
        <v>178</v>
      </c>
      <c r="D68" s="137" t="s">
        <v>297</v>
      </c>
      <c r="E68" s="137" t="s">
        <v>371</v>
      </c>
      <c r="F68" s="137" t="s">
        <v>372</v>
      </c>
      <c r="G68" s="137" t="s">
        <v>136</v>
      </c>
      <c r="H68" s="140" t="s">
        <v>115</v>
      </c>
      <c r="I68" s="137" t="s">
        <v>203</v>
      </c>
      <c r="J68" s="137" t="s">
        <v>373</v>
      </c>
      <c r="K68" s="137" t="s">
        <v>117</v>
      </c>
      <c r="L68" s="137" t="s">
        <v>124</v>
      </c>
      <c r="M68" s="138" t="s">
        <v>321</v>
      </c>
    </row>
    <row r="69" spans="1:13" s="111" customFormat="1" ht="17.25" customHeight="1">
      <c r="A69" s="139">
        <v>21</v>
      </c>
      <c r="B69" s="136" t="s">
        <v>291</v>
      </c>
      <c r="C69" s="137" t="s">
        <v>265</v>
      </c>
      <c r="D69" s="137" t="s">
        <v>297</v>
      </c>
      <c r="E69" s="137" t="s">
        <v>354</v>
      </c>
      <c r="F69" s="137" t="s">
        <v>374</v>
      </c>
      <c r="G69" s="137" t="s">
        <v>272</v>
      </c>
      <c r="H69" s="137" t="s">
        <v>291</v>
      </c>
      <c r="I69" s="137" t="s">
        <v>326</v>
      </c>
      <c r="J69" s="137" t="s">
        <v>217</v>
      </c>
      <c r="K69" s="137" t="s">
        <v>375</v>
      </c>
      <c r="L69" s="137" t="s">
        <v>124</v>
      </c>
      <c r="M69" s="138" t="s">
        <v>210</v>
      </c>
    </row>
    <row r="70" spans="1:13" s="111" customFormat="1" ht="17.25" customHeight="1">
      <c r="A70" s="139">
        <v>22</v>
      </c>
      <c r="B70" s="136" t="s">
        <v>291</v>
      </c>
      <c r="C70" s="137" t="s">
        <v>287</v>
      </c>
      <c r="D70" s="137" t="s">
        <v>292</v>
      </c>
      <c r="E70" s="137" t="s">
        <v>376</v>
      </c>
      <c r="F70" s="137" t="s">
        <v>63</v>
      </c>
      <c r="G70" s="137" t="s">
        <v>124</v>
      </c>
      <c r="H70" s="137" t="s">
        <v>287</v>
      </c>
      <c r="I70" s="140" t="s">
        <v>377</v>
      </c>
      <c r="J70" s="137" t="s">
        <v>378</v>
      </c>
      <c r="K70" s="137" t="s">
        <v>379</v>
      </c>
      <c r="L70" s="137" t="s">
        <v>124</v>
      </c>
      <c r="M70" s="138" t="s">
        <v>259</v>
      </c>
    </row>
    <row r="71" spans="1:13" s="111" customFormat="1" ht="17.25" customHeight="1">
      <c r="A71" s="139">
        <v>23</v>
      </c>
      <c r="B71" s="136" t="s">
        <v>287</v>
      </c>
      <c r="C71" s="137" t="s">
        <v>287</v>
      </c>
      <c r="D71" s="137" t="s">
        <v>364</v>
      </c>
      <c r="E71" s="137" t="s">
        <v>298</v>
      </c>
      <c r="F71" s="137" t="s">
        <v>148</v>
      </c>
      <c r="G71" s="137" t="s">
        <v>215</v>
      </c>
      <c r="H71" s="137" t="s">
        <v>291</v>
      </c>
      <c r="I71" s="137" t="s">
        <v>350</v>
      </c>
      <c r="J71" s="137" t="s">
        <v>380</v>
      </c>
      <c r="K71" s="137" t="s">
        <v>271</v>
      </c>
      <c r="L71" s="140" t="s">
        <v>99</v>
      </c>
      <c r="M71" s="138" t="s">
        <v>259</v>
      </c>
    </row>
    <row r="72" spans="1:13" s="111" customFormat="1" ht="17.25" customHeight="1">
      <c r="A72" s="139">
        <v>24</v>
      </c>
      <c r="B72" s="136" t="s">
        <v>265</v>
      </c>
      <c r="C72" s="137" t="s">
        <v>381</v>
      </c>
      <c r="D72" s="137" t="s">
        <v>340</v>
      </c>
      <c r="E72" s="137" t="s">
        <v>292</v>
      </c>
      <c r="F72" s="137" t="s">
        <v>125</v>
      </c>
      <c r="G72" s="137" t="s">
        <v>210</v>
      </c>
      <c r="H72" s="137" t="s">
        <v>76</v>
      </c>
      <c r="I72" s="137" t="s">
        <v>382</v>
      </c>
      <c r="J72" s="137" t="s">
        <v>163</v>
      </c>
      <c r="K72" s="137" t="s">
        <v>285</v>
      </c>
      <c r="L72" s="140" t="s">
        <v>215</v>
      </c>
      <c r="M72" s="138" t="s">
        <v>259</v>
      </c>
    </row>
    <row r="73" spans="1:13" s="111" customFormat="1" ht="17.25" customHeight="1">
      <c r="A73" s="139">
        <v>25</v>
      </c>
      <c r="B73" s="136" t="s">
        <v>291</v>
      </c>
      <c r="C73" s="137" t="s">
        <v>264</v>
      </c>
      <c r="D73" s="137" t="s">
        <v>303</v>
      </c>
      <c r="E73" s="137" t="s">
        <v>288</v>
      </c>
      <c r="F73" s="137" t="s">
        <v>142</v>
      </c>
      <c r="G73" s="137" t="s">
        <v>383</v>
      </c>
      <c r="H73" s="137" t="s">
        <v>157</v>
      </c>
      <c r="I73" s="137" t="s">
        <v>331</v>
      </c>
      <c r="J73" s="137" t="s">
        <v>384</v>
      </c>
      <c r="K73" s="137" t="s">
        <v>324</v>
      </c>
      <c r="L73" s="137" t="s">
        <v>215</v>
      </c>
      <c r="M73" s="138" t="s">
        <v>321</v>
      </c>
    </row>
    <row r="74" spans="1:13" s="111" customFormat="1" ht="17.25" customHeight="1">
      <c r="A74" s="139">
        <v>26</v>
      </c>
      <c r="B74" s="136" t="s">
        <v>178</v>
      </c>
      <c r="C74" s="137" t="s">
        <v>385</v>
      </c>
      <c r="D74" s="137" t="s">
        <v>288</v>
      </c>
      <c r="E74" s="137" t="s">
        <v>359</v>
      </c>
      <c r="F74" s="137" t="s">
        <v>386</v>
      </c>
      <c r="G74" s="140" t="s">
        <v>192</v>
      </c>
      <c r="H74" s="137" t="s">
        <v>355</v>
      </c>
      <c r="I74" s="137" t="s">
        <v>387</v>
      </c>
      <c r="J74" s="137" t="s">
        <v>388</v>
      </c>
      <c r="K74" s="137" t="s">
        <v>113</v>
      </c>
      <c r="L74" s="137" t="s">
        <v>92</v>
      </c>
      <c r="M74" s="138" t="s">
        <v>321</v>
      </c>
    </row>
    <row r="75" spans="1:13" s="111" customFormat="1" ht="17.25" customHeight="1">
      <c r="A75" s="139">
        <v>27</v>
      </c>
      <c r="B75" s="136" t="s">
        <v>389</v>
      </c>
      <c r="C75" s="137" t="s">
        <v>339</v>
      </c>
      <c r="D75" s="137" t="s">
        <v>390</v>
      </c>
      <c r="E75" s="137" t="s">
        <v>315</v>
      </c>
      <c r="F75" s="137" t="s">
        <v>86</v>
      </c>
      <c r="G75" s="137" t="s">
        <v>287</v>
      </c>
      <c r="H75" s="137" t="s">
        <v>313</v>
      </c>
      <c r="I75" s="137" t="s">
        <v>391</v>
      </c>
      <c r="J75" s="137" t="s">
        <v>392</v>
      </c>
      <c r="K75" s="137" t="s">
        <v>113</v>
      </c>
      <c r="L75" s="137" t="s">
        <v>301</v>
      </c>
      <c r="M75" s="138" t="s">
        <v>321</v>
      </c>
    </row>
    <row r="76" spans="1:13" s="111" customFormat="1" ht="17.25" customHeight="1">
      <c r="A76" s="139">
        <v>28</v>
      </c>
      <c r="B76" s="136" t="s">
        <v>192</v>
      </c>
      <c r="C76" s="137" t="s">
        <v>393</v>
      </c>
      <c r="D76" s="137" t="s">
        <v>305</v>
      </c>
      <c r="E76" s="137" t="s">
        <v>394</v>
      </c>
      <c r="F76" s="137" t="s">
        <v>395</v>
      </c>
      <c r="G76" s="137" t="s">
        <v>264</v>
      </c>
      <c r="H76" s="137" t="s">
        <v>235</v>
      </c>
      <c r="I76" s="137" t="s">
        <v>396</v>
      </c>
      <c r="J76" s="137" t="s">
        <v>256</v>
      </c>
      <c r="K76" s="137" t="s">
        <v>397</v>
      </c>
      <c r="L76" s="137" t="s">
        <v>241</v>
      </c>
      <c r="M76" s="138" t="s">
        <v>398</v>
      </c>
    </row>
    <row r="77" spans="1:13" s="111" customFormat="1" ht="17.25" customHeight="1">
      <c r="A77" s="139">
        <v>29</v>
      </c>
      <c r="B77" s="136" t="s">
        <v>129</v>
      </c>
      <c r="C77" s="140" t="s">
        <v>264</v>
      </c>
      <c r="D77" s="137" t="s">
        <v>399</v>
      </c>
      <c r="E77" s="137" t="s">
        <v>400</v>
      </c>
      <c r="F77" s="137" t="s">
        <v>401</v>
      </c>
      <c r="G77" s="137" t="s">
        <v>402</v>
      </c>
      <c r="H77" s="137" t="s">
        <v>281</v>
      </c>
      <c r="I77" s="137" t="s">
        <v>256</v>
      </c>
      <c r="J77" s="137" t="s">
        <v>83</v>
      </c>
      <c r="K77" s="137" t="s">
        <v>403</v>
      </c>
      <c r="L77" s="137" t="s">
        <v>295</v>
      </c>
      <c r="M77" s="138" t="s">
        <v>148</v>
      </c>
    </row>
    <row r="78" spans="1:13" s="111" customFormat="1" ht="17.25" customHeight="1">
      <c r="A78" s="139">
        <v>30</v>
      </c>
      <c r="B78" s="136" t="s">
        <v>291</v>
      </c>
      <c r="C78" s="140"/>
      <c r="D78" s="137" t="s">
        <v>404</v>
      </c>
      <c r="E78" s="137" t="s">
        <v>405</v>
      </c>
      <c r="F78" s="137" t="s">
        <v>406</v>
      </c>
      <c r="G78" s="137" t="s">
        <v>215</v>
      </c>
      <c r="H78" s="137" t="s">
        <v>209</v>
      </c>
      <c r="I78" s="137" t="s">
        <v>111</v>
      </c>
      <c r="J78" s="137" t="s">
        <v>254</v>
      </c>
      <c r="K78" s="137" t="s">
        <v>360</v>
      </c>
      <c r="L78" s="140" t="s">
        <v>130</v>
      </c>
      <c r="M78" s="138" t="s">
        <v>92</v>
      </c>
    </row>
    <row r="79" spans="1:13" s="111" customFormat="1" ht="17.25" customHeight="1">
      <c r="A79" s="142">
        <v>31</v>
      </c>
      <c r="B79" s="143" t="s">
        <v>265</v>
      </c>
      <c r="C79" s="144"/>
      <c r="D79" s="145" t="s">
        <v>398</v>
      </c>
      <c r="E79" s="144"/>
      <c r="F79" s="144" t="s">
        <v>258</v>
      </c>
      <c r="G79" s="144"/>
      <c r="H79" s="145" t="s">
        <v>373</v>
      </c>
      <c r="I79" s="145" t="s">
        <v>360</v>
      </c>
      <c r="J79" s="146"/>
      <c r="K79" s="145" t="s">
        <v>173</v>
      </c>
      <c r="L79" s="146"/>
      <c r="M79" s="147" t="s">
        <v>99</v>
      </c>
    </row>
    <row r="80" spans="1:13" s="111" customFormat="1" ht="17.25" customHeight="1">
      <c r="A80" s="148" t="s">
        <v>28</v>
      </c>
      <c r="B80" s="149">
        <v>848.3</v>
      </c>
      <c r="C80" s="149">
        <v>714.3</v>
      </c>
      <c r="D80" s="149">
        <v>671.7</v>
      </c>
      <c r="E80" s="149">
        <v>751.4</v>
      </c>
      <c r="F80" s="149">
        <v>1195</v>
      </c>
      <c r="G80" s="149">
        <v>1228.5</v>
      </c>
      <c r="H80" s="149">
        <v>1325.7</v>
      </c>
      <c r="I80" s="149">
        <v>3247.8</v>
      </c>
      <c r="J80" s="149">
        <v>2837.1</v>
      </c>
      <c r="K80" s="149">
        <v>1552.9</v>
      </c>
      <c r="L80" s="149">
        <v>989.7</v>
      </c>
      <c r="M80" s="150">
        <v>965.3</v>
      </c>
    </row>
    <row r="81" spans="1:13" s="111" customFormat="1" ht="17.25" customHeight="1">
      <c r="A81" s="151" t="s">
        <v>29</v>
      </c>
      <c r="B81" s="152">
        <v>27.4</v>
      </c>
      <c r="C81" s="153">
        <v>24.6</v>
      </c>
      <c r="D81" s="153">
        <v>21.7</v>
      </c>
      <c r="E81" s="153">
        <v>25</v>
      </c>
      <c r="F81" s="153">
        <v>38.5</v>
      </c>
      <c r="G81" s="153">
        <v>41</v>
      </c>
      <c r="H81" s="153">
        <v>42.8</v>
      </c>
      <c r="I81" s="153">
        <v>105</v>
      </c>
      <c r="J81" s="153">
        <v>94.6</v>
      </c>
      <c r="K81" s="153">
        <v>50.1</v>
      </c>
      <c r="L81" s="153">
        <v>33</v>
      </c>
      <c r="M81" s="154">
        <v>31.1</v>
      </c>
    </row>
    <row r="82" spans="1:13" s="111" customFormat="1" ht="17.25" customHeight="1">
      <c r="A82" s="155" t="s">
        <v>30</v>
      </c>
      <c r="B82" s="156">
        <v>51.7</v>
      </c>
      <c r="C82" s="157">
        <v>26.2</v>
      </c>
      <c r="D82" s="157">
        <v>39</v>
      </c>
      <c r="E82" s="157">
        <v>115</v>
      </c>
      <c r="F82" s="157">
        <v>311</v>
      </c>
      <c r="G82" s="157">
        <v>288</v>
      </c>
      <c r="H82" s="157">
        <v>518</v>
      </c>
      <c r="I82" s="157">
        <v>960</v>
      </c>
      <c r="J82" s="157">
        <v>701</v>
      </c>
      <c r="K82" s="157">
        <v>136</v>
      </c>
      <c r="L82" s="157">
        <v>37.200000000000003</v>
      </c>
      <c r="M82" s="158">
        <v>52.8</v>
      </c>
    </row>
    <row r="83" spans="1:13" s="111" customFormat="1" ht="17.25" customHeight="1">
      <c r="A83" s="155" t="s">
        <v>4</v>
      </c>
      <c r="B83" s="159">
        <v>5</v>
      </c>
      <c r="C83" s="160" t="s">
        <v>47</v>
      </c>
      <c r="D83" s="160">
        <v>31</v>
      </c>
      <c r="E83" s="160">
        <v>7</v>
      </c>
      <c r="F83" s="160">
        <v>26</v>
      </c>
      <c r="G83" s="160">
        <v>15</v>
      </c>
      <c r="H83" s="160">
        <v>1</v>
      </c>
      <c r="I83" s="160">
        <v>18</v>
      </c>
      <c r="J83" s="160">
        <v>7</v>
      </c>
      <c r="K83" s="160">
        <v>6</v>
      </c>
      <c r="L83" s="160">
        <v>1</v>
      </c>
      <c r="M83" s="161">
        <v>2</v>
      </c>
    </row>
    <row r="84" spans="1:13" s="111" customFormat="1" ht="17.25" customHeight="1">
      <c r="A84" s="155" t="s">
        <v>31</v>
      </c>
      <c r="B84" s="156">
        <v>23.1</v>
      </c>
      <c r="C84" s="157">
        <v>21.6</v>
      </c>
      <c r="D84" s="157">
        <v>18.100000000000001</v>
      </c>
      <c r="E84" s="157">
        <v>17.399999999999999</v>
      </c>
      <c r="F84" s="157">
        <v>13</v>
      </c>
      <c r="G84" s="157">
        <v>23.8</v>
      </c>
      <c r="H84" s="157">
        <v>23.1</v>
      </c>
      <c r="I84" s="157">
        <v>28.6</v>
      </c>
      <c r="J84" s="157">
        <v>46.1</v>
      </c>
      <c r="K84" s="157">
        <v>37.200000000000003</v>
      </c>
      <c r="L84" s="157">
        <v>28.6</v>
      </c>
      <c r="M84" s="158">
        <v>26.9</v>
      </c>
    </row>
    <row r="85" spans="1:13" s="111" customFormat="1" ht="17.25" customHeight="1">
      <c r="A85" s="155" t="s">
        <v>4</v>
      </c>
      <c r="B85" s="159">
        <v>2</v>
      </c>
      <c r="C85" s="160">
        <v>27</v>
      </c>
      <c r="D85" s="160" t="s">
        <v>35</v>
      </c>
      <c r="E85" s="160">
        <v>30</v>
      </c>
      <c r="F85" s="160" t="s">
        <v>48</v>
      </c>
      <c r="G85" s="160">
        <v>28</v>
      </c>
      <c r="H85" s="160" t="s">
        <v>49</v>
      </c>
      <c r="I85" s="160">
        <v>6</v>
      </c>
      <c r="J85" s="160">
        <v>1</v>
      </c>
      <c r="K85" s="160" t="s">
        <v>51</v>
      </c>
      <c r="L85" s="160" t="s">
        <v>52</v>
      </c>
      <c r="M85" s="161">
        <v>28</v>
      </c>
    </row>
    <row r="86" spans="1:13" s="111" customFormat="1" ht="17.25" customHeight="1">
      <c r="A86" s="162" t="s">
        <v>40</v>
      </c>
      <c r="B86" s="163"/>
      <c r="C86" s="164"/>
      <c r="D86" s="164" t="s">
        <v>41</v>
      </c>
      <c r="E86" s="164"/>
      <c r="F86" s="165"/>
      <c r="G86" s="166">
        <f>AVERAGE(B81:M81)</f>
        <v>44.56666666666667</v>
      </c>
      <c r="H86" s="167" t="s">
        <v>263</v>
      </c>
      <c r="I86" s="168"/>
      <c r="J86" s="169"/>
      <c r="K86" s="170"/>
      <c r="L86" s="171"/>
      <c r="M86" s="172"/>
    </row>
    <row r="87" spans="1:13" s="111" customFormat="1" ht="17.25" customHeight="1">
      <c r="A87" s="162" t="s">
        <v>43</v>
      </c>
      <c r="B87" s="163"/>
      <c r="C87" s="171"/>
      <c r="D87" s="171" t="s">
        <v>44</v>
      </c>
      <c r="E87" s="171"/>
      <c r="F87" s="171"/>
      <c r="G87" s="173">
        <f>MAX(B82:M82)</f>
        <v>960</v>
      </c>
      <c r="H87" s="174" t="s">
        <v>263</v>
      </c>
      <c r="I87" s="175" t="s">
        <v>4</v>
      </c>
      <c r="J87" s="176">
        <f>HLOOKUP(G87,B82:M83,2,FALSE)</f>
        <v>18</v>
      </c>
      <c r="K87" s="177" t="s">
        <v>3</v>
      </c>
      <c r="L87" s="176" t="str">
        <f>MID("I   II  III IV  V   VI  VII VIII IX  X   XI  XII ",(MATCH(G87,B82:M82,0)-1)*4+1,4)</f>
        <v>VIII</v>
      </c>
      <c r="M87" s="178"/>
    </row>
    <row r="88" spans="1:13" s="111" customFormat="1" ht="17.25" customHeight="1">
      <c r="A88" s="179" t="s">
        <v>45</v>
      </c>
      <c r="B88" s="180"/>
      <c r="C88" s="181"/>
      <c r="D88" s="181" t="s">
        <v>46</v>
      </c>
      <c r="E88" s="181"/>
      <c r="F88" s="181"/>
      <c r="G88" s="182">
        <f>MIN(B84:M84)</f>
        <v>13</v>
      </c>
      <c r="H88" s="127" t="s">
        <v>263</v>
      </c>
      <c r="I88" s="183" t="s">
        <v>4</v>
      </c>
      <c r="J88" s="184" t="str">
        <f>HLOOKUP(G88,B84:M85,2,FALSE)</f>
        <v>5(2)</v>
      </c>
      <c r="K88" s="185" t="s">
        <v>3</v>
      </c>
      <c r="L88" s="184" t="str">
        <f>MID("I   II  III IV  V   VI  VII VIII IX  X   XI  XII ",(MATCH(G88,B84:M84,0)-1)*4+1,4)</f>
        <v xml:space="preserve">V   </v>
      </c>
      <c r="M88" s="186"/>
    </row>
    <row r="89" spans="1:13" s="111" customFormat="1" ht="17.25" customHeight="1">
      <c r="A89" s="43" t="s">
        <v>1321</v>
      </c>
      <c r="B89" s="44"/>
      <c r="C89" s="108"/>
      <c r="D89" s="44"/>
      <c r="E89" s="109"/>
      <c r="F89" s="109"/>
      <c r="G89" s="109"/>
      <c r="H89" s="109"/>
      <c r="I89" s="109"/>
      <c r="J89" s="44"/>
      <c r="K89" s="110" t="s">
        <v>58</v>
      </c>
      <c r="L89" s="109"/>
      <c r="M89" s="109"/>
    </row>
    <row r="90" spans="1:13" s="111" customFormat="1" ht="17.25" customHeight="1">
      <c r="A90" s="43" t="s">
        <v>1322</v>
      </c>
      <c r="B90" s="44"/>
      <c r="C90" s="112"/>
      <c r="D90" s="113"/>
      <c r="E90" s="114" t="s">
        <v>59</v>
      </c>
      <c r="F90" s="115"/>
      <c r="G90" s="115"/>
      <c r="H90" s="115"/>
      <c r="I90" s="116"/>
      <c r="J90" s="117"/>
      <c r="K90" s="118" t="s">
        <v>60</v>
      </c>
      <c r="L90" s="109"/>
      <c r="M90" s="109"/>
    </row>
    <row r="91" spans="1:13" s="111" customFormat="1" ht="17.25" customHeight="1">
      <c r="A91" s="119"/>
      <c r="B91" s="120"/>
      <c r="C91" s="120"/>
      <c r="D91" s="121"/>
      <c r="E91" s="122"/>
      <c r="F91" s="123" t="s">
        <v>61</v>
      </c>
      <c r="G91" s="124">
        <v>2013</v>
      </c>
      <c r="H91" s="124"/>
      <c r="I91" s="125"/>
      <c r="J91" s="126"/>
      <c r="K91" s="127" t="s">
        <v>62</v>
      </c>
      <c r="L91" s="128"/>
      <c r="M91" s="129"/>
    </row>
    <row r="92" spans="1:13" s="111" customFormat="1" ht="17.25" customHeight="1">
      <c r="A92" s="130" t="s">
        <v>4</v>
      </c>
      <c r="B92" s="131" t="s">
        <v>16</v>
      </c>
      <c r="C92" s="132" t="s">
        <v>17</v>
      </c>
      <c r="D92" s="133" t="s">
        <v>18</v>
      </c>
      <c r="E92" s="133" t="s">
        <v>19</v>
      </c>
      <c r="F92" s="133" t="s">
        <v>20</v>
      </c>
      <c r="G92" s="133" t="s">
        <v>21</v>
      </c>
      <c r="H92" s="133" t="s">
        <v>22</v>
      </c>
      <c r="I92" s="133" t="s">
        <v>23</v>
      </c>
      <c r="J92" s="133" t="s">
        <v>24</v>
      </c>
      <c r="K92" s="133" t="s">
        <v>25</v>
      </c>
      <c r="L92" s="133" t="s">
        <v>26</v>
      </c>
      <c r="M92" s="134" t="s">
        <v>27</v>
      </c>
    </row>
    <row r="93" spans="1:13" s="111" customFormat="1" ht="17.25" customHeight="1">
      <c r="A93" s="135">
        <v>1</v>
      </c>
      <c r="B93" s="136" t="s">
        <v>407</v>
      </c>
      <c r="C93" s="137" t="s">
        <v>76</v>
      </c>
      <c r="D93" s="137" t="s">
        <v>76</v>
      </c>
      <c r="E93" s="137" t="s">
        <v>408</v>
      </c>
      <c r="F93" s="137" t="s">
        <v>409</v>
      </c>
      <c r="G93" s="137" t="s">
        <v>278</v>
      </c>
      <c r="H93" s="137" t="s">
        <v>410</v>
      </c>
      <c r="I93" s="137" t="s">
        <v>411</v>
      </c>
      <c r="J93" s="137" t="s">
        <v>412</v>
      </c>
      <c r="K93" s="137" t="s">
        <v>413</v>
      </c>
      <c r="L93" s="137" t="s">
        <v>173</v>
      </c>
      <c r="M93" s="138" t="s">
        <v>414</v>
      </c>
    </row>
    <row r="94" spans="1:13" s="111" customFormat="1" ht="17.25" customHeight="1">
      <c r="A94" s="139">
        <v>2</v>
      </c>
      <c r="B94" s="136" t="s">
        <v>286</v>
      </c>
      <c r="C94" s="137" t="s">
        <v>306</v>
      </c>
      <c r="D94" s="137" t="s">
        <v>415</v>
      </c>
      <c r="E94" s="140" t="s">
        <v>66</v>
      </c>
      <c r="F94" s="137" t="s">
        <v>416</v>
      </c>
      <c r="G94" s="137" t="s">
        <v>266</v>
      </c>
      <c r="H94" s="140" t="s">
        <v>417</v>
      </c>
      <c r="I94" s="137" t="s">
        <v>418</v>
      </c>
      <c r="J94" s="137" t="s">
        <v>419</v>
      </c>
      <c r="K94" s="137" t="s">
        <v>420</v>
      </c>
      <c r="L94" s="137" t="s">
        <v>421</v>
      </c>
      <c r="M94" s="138" t="s">
        <v>294</v>
      </c>
    </row>
    <row r="95" spans="1:13" s="111" customFormat="1" ht="17.25" customHeight="1">
      <c r="A95" s="139">
        <v>3</v>
      </c>
      <c r="B95" s="136" t="s">
        <v>415</v>
      </c>
      <c r="C95" s="137" t="s">
        <v>422</v>
      </c>
      <c r="D95" s="137" t="s">
        <v>423</v>
      </c>
      <c r="E95" s="140" t="s">
        <v>84</v>
      </c>
      <c r="F95" s="140" t="s">
        <v>424</v>
      </c>
      <c r="G95" s="137" t="s">
        <v>425</v>
      </c>
      <c r="H95" s="137" t="s">
        <v>116</v>
      </c>
      <c r="I95" s="137" t="s">
        <v>323</v>
      </c>
      <c r="J95" s="137" t="s">
        <v>426</v>
      </c>
      <c r="K95" s="137" t="s">
        <v>427</v>
      </c>
      <c r="L95" s="140" t="s">
        <v>117</v>
      </c>
      <c r="M95" s="138" t="s">
        <v>294</v>
      </c>
    </row>
    <row r="96" spans="1:13" s="111" customFormat="1" ht="17.25" customHeight="1">
      <c r="A96" s="139">
        <v>4</v>
      </c>
      <c r="B96" s="136" t="s">
        <v>428</v>
      </c>
      <c r="C96" s="137" t="s">
        <v>75</v>
      </c>
      <c r="D96" s="137" t="s">
        <v>314</v>
      </c>
      <c r="E96" s="137" t="s">
        <v>429</v>
      </c>
      <c r="F96" s="137" t="s">
        <v>87</v>
      </c>
      <c r="G96" s="137" t="s">
        <v>430</v>
      </c>
      <c r="H96" s="137" t="s">
        <v>431</v>
      </c>
      <c r="I96" s="137" t="s">
        <v>312</v>
      </c>
      <c r="J96" s="137" t="s">
        <v>403</v>
      </c>
      <c r="K96" s="137" t="s">
        <v>432</v>
      </c>
      <c r="L96" s="137" t="s">
        <v>317</v>
      </c>
      <c r="M96" s="138" t="s">
        <v>344</v>
      </c>
    </row>
    <row r="97" spans="1:13" s="111" customFormat="1" ht="17.25" customHeight="1">
      <c r="A97" s="139">
        <v>5</v>
      </c>
      <c r="B97" s="136" t="s">
        <v>306</v>
      </c>
      <c r="C97" s="137" t="s">
        <v>317</v>
      </c>
      <c r="D97" s="140" t="s">
        <v>415</v>
      </c>
      <c r="E97" s="137" t="s">
        <v>75</v>
      </c>
      <c r="F97" s="137" t="s">
        <v>433</v>
      </c>
      <c r="G97" s="137" t="s">
        <v>66</v>
      </c>
      <c r="H97" s="140" t="s">
        <v>434</v>
      </c>
      <c r="I97" s="137" t="s">
        <v>112</v>
      </c>
      <c r="J97" s="137" t="s">
        <v>435</v>
      </c>
      <c r="K97" s="137" t="s">
        <v>436</v>
      </c>
      <c r="L97" s="137" t="s">
        <v>437</v>
      </c>
      <c r="M97" s="138" t="s">
        <v>438</v>
      </c>
    </row>
    <row r="98" spans="1:13" s="111" customFormat="1" ht="17.25" customHeight="1">
      <c r="A98" s="139">
        <v>6</v>
      </c>
      <c r="B98" s="136" t="s">
        <v>306</v>
      </c>
      <c r="C98" s="137" t="s">
        <v>414</v>
      </c>
      <c r="D98" s="137" t="s">
        <v>422</v>
      </c>
      <c r="E98" s="137" t="s">
        <v>336</v>
      </c>
      <c r="F98" s="137" t="s">
        <v>439</v>
      </c>
      <c r="G98" s="137" t="s">
        <v>426</v>
      </c>
      <c r="H98" s="140" t="s">
        <v>294</v>
      </c>
      <c r="I98" s="137" t="s">
        <v>311</v>
      </c>
      <c r="J98" s="137" t="s">
        <v>440</v>
      </c>
      <c r="K98" s="137" t="s">
        <v>441</v>
      </c>
      <c r="L98" s="137" t="s">
        <v>442</v>
      </c>
      <c r="M98" s="138" t="s">
        <v>438</v>
      </c>
    </row>
    <row r="99" spans="1:13" s="111" customFormat="1" ht="17.25" customHeight="1">
      <c r="A99" s="139">
        <v>7</v>
      </c>
      <c r="B99" s="136" t="s">
        <v>407</v>
      </c>
      <c r="C99" s="137" t="s">
        <v>443</v>
      </c>
      <c r="D99" s="137" t="s">
        <v>398</v>
      </c>
      <c r="E99" s="137" t="s">
        <v>444</v>
      </c>
      <c r="F99" s="137" t="s">
        <v>445</v>
      </c>
      <c r="G99" s="137" t="s">
        <v>446</v>
      </c>
      <c r="H99" s="140" t="s">
        <v>316</v>
      </c>
      <c r="I99" s="137" t="s">
        <v>311</v>
      </c>
      <c r="J99" s="137" t="s">
        <v>447</v>
      </c>
      <c r="K99" s="137" t="s">
        <v>313</v>
      </c>
      <c r="L99" s="137" t="s">
        <v>281</v>
      </c>
      <c r="M99" s="138" t="s">
        <v>438</v>
      </c>
    </row>
    <row r="100" spans="1:13" s="111" customFormat="1" ht="17.25" customHeight="1">
      <c r="A100" s="139">
        <v>8</v>
      </c>
      <c r="B100" s="136" t="s">
        <v>407</v>
      </c>
      <c r="C100" s="137" t="s">
        <v>124</v>
      </c>
      <c r="D100" s="137" t="s">
        <v>389</v>
      </c>
      <c r="E100" s="140" t="s">
        <v>143</v>
      </c>
      <c r="F100" s="137" t="s">
        <v>448</v>
      </c>
      <c r="G100" s="137" t="s">
        <v>449</v>
      </c>
      <c r="H100" s="137" t="s">
        <v>190</v>
      </c>
      <c r="I100" s="137" t="s">
        <v>450</v>
      </c>
      <c r="J100" s="137" t="s">
        <v>451</v>
      </c>
      <c r="K100" s="137" t="s">
        <v>183</v>
      </c>
      <c r="L100" s="137" t="s">
        <v>442</v>
      </c>
      <c r="M100" s="138" t="s">
        <v>438</v>
      </c>
    </row>
    <row r="101" spans="1:13" s="111" customFormat="1" ht="17.25" customHeight="1">
      <c r="A101" s="139">
        <v>9</v>
      </c>
      <c r="B101" s="136" t="s">
        <v>407</v>
      </c>
      <c r="C101" s="137" t="s">
        <v>92</v>
      </c>
      <c r="D101" s="137" t="s">
        <v>398</v>
      </c>
      <c r="E101" s="137" t="s">
        <v>273</v>
      </c>
      <c r="F101" s="140" t="s">
        <v>452</v>
      </c>
      <c r="G101" s="137" t="s">
        <v>453</v>
      </c>
      <c r="H101" s="137" t="s">
        <v>454</v>
      </c>
      <c r="I101" s="137" t="s">
        <v>455</v>
      </c>
      <c r="J101" s="137" t="s">
        <v>231</v>
      </c>
      <c r="K101" s="137" t="s">
        <v>167</v>
      </c>
      <c r="L101" s="137" t="s">
        <v>281</v>
      </c>
      <c r="M101" s="138" t="s">
        <v>438</v>
      </c>
    </row>
    <row r="102" spans="1:13" s="111" customFormat="1" ht="17.25" customHeight="1">
      <c r="A102" s="139">
        <v>10</v>
      </c>
      <c r="B102" s="136" t="s">
        <v>334</v>
      </c>
      <c r="C102" s="137" t="s">
        <v>306</v>
      </c>
      <c r="D102" s="137" t="s">
        <v>177</v>
      </c>
      <c r="E102" s="137" t="s">
        <v>143</v>
      </c>
      <c r="F102" s="137" t="s">
        <v>316</v>
      </c>
      <c r="G102" s="137" t="s">
        <v>456</v>
      </c>
      <c r="H102" s="137" t="s">
        <v>262</v>
      </c>
      <c r="I102" s="137" t="s">
        <v>457</v>
      </c>
      <c r="J102" s="137" t="s">
        <v>458</v>
      </c>
      <c r="K102" s="137" t="s">
        <v>459</v>
      </c>
      <c r="L102" s="137" t="s">
        <v>281</v>
      </c>
      <c r="M102" s="138" t="s">
        <v>438</v>
      </c>
    </row>
    <row r="103" spans="1:13" s="111" customFormat="1" ht="17.25" customHeight="1">
      <c r="A103" s="139">
        <v>11</v>
      </c>
      <c r="B103" s="136" t="s">
        <v>76</v>
      </c>
      <c r="C103" s="140" t="s">
        <v>306</v>
      </c>
      <c r="D103" s="137" t="s">
        <v>124</v>
      </c>
      <c r="E103" s="137" t="s">
        <v>398</v>
      </c>
      <c r="F103" s="140" t="s">
        <v>124</v>
      </c>
      <c r="G103" s="137" t="s">
        <v>447</v>
      </c>
      <c r="H103" s="137" t="s">
        <v>233</v>
      </c>
      <c r="I103" s="137" t="s">
        <v>460</v>
      </c>
      <c r="J103" s="137" t="s">
        <v>461</v>
      </c>
      <c r="K103" s="137" t="s">
        <v>250</v>
      </c>
      <c r="L103" s="137" t="s">
        <v>108</v>
      </c>
      <c r="M103" s="138" t="s">
        <v>268</v>
      </c>
    </row>
    <row r="104" spans="1:13" s="111" customFormat="1" ht="17.25" customHeight="1">
      <c r="A104" s="139">
        <v>12</v>
      </c>
      <c r="B104" s="136" t="s">
        <v>75</v>
      </c>
      <c r="C104" s="137" t="s">
        <v>334</v>
      </c>
      <c r="D104" s="137" t="s">
        <v>148</v>
      </c>
      <c r="E104" s="137" t="s">
        <v>462</v>
      </c>
      <c r="F104" s="137" t="s">
        <v>98</v>
      </c>
      <c r="G104" s="137" t="s">
        <v>183</v>
      </c>
      <c r="H104" s="137" t="s">
        <v>463</v>
      </c>
      <c r="I104" s="137" t="s">
        <v>464</v>
      </c>
      <c r="J104" s="137" t="s">
        <v>465</v>
      </c>
      <c r="K104" s="137" t="s">
        <v>466</v>
      </c>
      <c r="L104" s="137" t="s">
        <v>317</v>
      </c>
      <c r="M104" s="138" t="s">
        <v>344</v>
      </c>
    </row>
    <row r="105" spans="1:13" s="111" customFormat="1" ht="17.25" customHeight="1">
      <c r="A105" s="139">
        <v>13</v>
      </c>
      <c r="B105" s="136" t="s">
        <v>75</v>
      </c>
      <c r="C105" s="137" t="s">
        <v>106</v>
      </c>
      <c r="D105" s="137" t="s">
        <v>398</v>
      </c>
      <c r="E105" s="137" t="s">
        <v>467</v>
      </c>
      <c r="F105" s="137" t="s">
        <v>84</v>
      </c>
      <c r="G105" s="137" t="s">
        <v>468</v>
      </c>
      <c r="H105" s="137" t="s">
        <v>160</v>
      </c>
      <c r="I105" s="137" t="s">
        <v>469</v>
      </c>
      <c r="J105" s="137" t="s">
        <v>290</v>
      </c>
      <c r="K105" s="137" t="s">
        <v>470</v>
      </c>
      <c r="L105" s="137" t="s">
        <v>281</v>
      </c>
      <c r="M105" s="138" t="s">
        <v>294</v>
      </c>
    </row>
    <row r="106" spans="1:13" s="111" customFormat="1" ht="17.25" customHeight="1">
      <c r="A106" s="139">
        <v>14</v>
      </c>
      <c r="B106" s="136" t="s">
        <v>75</v>
      </c>
      <c r="C106" s="137" t="s">
        <v>98</v>
      </c>
      <c r="D106" s="137" t="s">
        <v>389</v>
      </c>
      <c r="E106" s="137" t="s">
        <v>286</v>
      </c>
      <c r="F106" s="140" t="s">
        <v>336</v>
      </c>
      <c r="G106" s="137" t="s">
        <v>471</v>
      </c>
      <c r="H106" s="137" t="s">
        <v>73</v>
      </c>
      <c r="I106" s="137" t="s">
        <v>472</v>
      </c>
      <c r="J106" s="137" t="s">
        <v>473</v>
      </c>
      <c r="K106" s="137" t="s">
        <v>470</v>
      </c>
      <c r="L106" s="137" t="s">
        <v>281</v>
      </c>
      <c r="M106" s="138" t="s">
        <v>226</v>
      </c>
    </row>
    <row r="107" spans="1:13" s="111" customFormat="1" ht="17.25" customHeight="1">
      <c r="A107" s="139">
        <v>15</v>
      </c>
      <c r="B107" s="136" t="s">
        <v>407</v>
      </c>
      <c r="C107" s="137" t="s">
        <v>177</v>
      </c>
      <c r="D107" s="137" t="s">
        <v>444</v>
      </c>
      <c r="E107" s="137" t="s">
        <v>336</v>
      </c>
      <c r="F107" s="137" t="s">
        <v>474</v>
      </c>
      <c r="G107" s="137" t="s">
        <v>99</v>
      </c>
      <c r="H107" s="137" t="s">
        <v>475</v>
      </c>
      <c r="I107" s="137" t="s">
        <v>418</v>
      </c>
      <c r="J107" s="137" t="s">
        <v>476</v>
      </c>
      <c r="K107" s="137" t="s">
        <v>139</v>
      </c>
      <c r="L107" s="137" t="s">
        <v>281</v>
      </c>
      <c r="M107" s="138" t="s">
        <v>276</v>
      </c>
    </row>
    <row r="108" spans="1:13" s="111" customFormat="1" ht="17.25" customHeight="1">
      <c r="A108" s="139">
        <v>16</v>
      </c>
      <c r="B108" s="136" t="s">
        <v>428</v>
      </c>
      <c r="C108" s="137" t="s">
        <v>98</v>
      </c>
      <c r="D108" s="137" t="s">
        <v>164</v>
      </c>
      <c r="E108" s="137" t="s">
        <v>164</v>
      </c>
      <c r="F108" s="137" t="s">
        <v>273</v>
      </c>
      <c r="G108" s="137" t="s">
        <v>423</v>
      </c>
      <c r="H108" s="137" t="s">
        <v>477</v>
      </c>
      <c r="I108" s="137" t="s">
        <v>478</v>
      </c>
      <c r="J108" s="137" t="s">
        <v>479</v>
      </c>
      <c r="K108" s="137" t="s">
        <v>250</v>
      </c>
      <c r="L108" s="137" t="s">
        <v>480</v>
      </c>
      <c r="M108" s="138" t="s">
        <v>441</v>
      </c>
    </row>
    <row r="109" spans="1:13" s="111" customFormat="1" ht="17.25" customHeight="1">
      <c r="A109" s="139">
        <v>17</v>
      </c>
      <c r="B109" s="136" t="s">
        <v>428</v>
      </c>
      <c r="C109" s="137" t="s">
        <v>98</v>
      </c>
      <c r="D109" s="137" t="s">
        <v>137</v>
      </c>
      <c r="E109" s="137" t="s">
        <v>474</v>
      </c>
      <c r="F109" s="137" t="s">
        <v>298</v>
      </c>
      <c r="G109" s="137" t="s">
        <v>328</v>
      </c>
      <c r="H109" s="137" t="s">
        <v>481</v>
      </c>
      <c r="I109" s="137" t="s">
        <v>482</v>
      </c>
      <c r="J109" s="137" t="s">
        <v>482</v>
      </c>
      <c r="K109" s="137" t="s">
        <v>483</v>
      </c>
      <c r="L109" s="137" t="s">
        <v>237</v>
      </c>
      <c r="M109" s="138" t="s">
        <v>484</v>
      </c>
    </row>
    <row r="110" spans="1:13" s="111" customFormat="1" ht="17.25" customHeight="1">
      <c r="A110" s="139">
        <v>18</v>
      </c>
      <c r="B110" s="136" t="s">
        <v>306</v>
      </c>
      <c r="C110" s="137" t="s">
        <v>334</v>
      </c>
      <c r="D110" s="137" t="s">
        <v>137</v>
      </c>
      <c r="E110" s="137" t="s">
        <v>219</v>
      </c>
      <c r="F110" s="140" t="s">
        <v>131</v>
      </c>
      <c r="G110" s="137" t="s">
        <v>485</v>
      </c>
      <c r="H110" s="137" t="s">
        <v>486</v>
      </c>
      <c r="I110" s="137" t="s">
        <v>487</v>
      </c>
      <c r="J110" s="137" t="s">
        <v>488</v>
      </c>
      <c r="K110" s="137" t="s">
        <v>489</v>
      </c>
      <c r="L110" s="137" t="s">
        <v>429</v>
      </c>
      <c r="M110" s="141" t="s">
        <v>296</v>
      </c>
    </row>
    <row r="111" spans="1:13" s="111" customFormat="1" ht="17.25" customHeight="1">
      <c r="A111" s="139">
        <v>19</v>
      </c>
      <c r="B111" s="136" t="s">
        <v>106</v>
      </c>
      <c r="C111" s="137" t="s">
        <v>66</v>
      </c>
      <c r="D111" s="137" t="s">
        <v>137</v>
      </c>
      <c r="E111" s="137" t="s">
        <v>490</v>
      </c>
      <c r="F111" s="137" t="s">
        <v>443</v>
      </c>
      <c r="G111" s="137" t="s">
        <v>485</v>
      </c>
      <c r="H111" s="137" t="s">
        <v>491</v>
      </c>
      <c r="I111" s="137" t="s">
        <v>492</v>
      </c>
      <c r="J111" s="137" t="s">
        <v>252</v>
      </c>
      <c r="K111" s="137" t="s">
        <v>493</v>
      </c>
      <c r="L111" s="137" t="s">
        <v>237</v>
      </c>
      <c r="M111" s="138" t="s">
        <v>341</v>
      </c>
    </row>
    <row r="112" spans="1:13" s="111" customFormat="1" ht="17.25" customHeight="1">
      <c r="A112" s="139">
        <v>20</v>
      </c>
      <c r="B112" s="136" t="s">
        <v>92</v>
      </c>
      <c r="C112" s="137" t="s">
        <v>124</v>
      </c>
      <c r="D112" s="137" t="s">
        <v>369</v>
      </c>
      <c r="E112" s="137" t="s">
        <v>246</v>
      </c>
      <c r="F112" s="137" t="s">
        <v>423</v>
      </c>
      <c r="G112" s="137" t="s">
        <v>336</v>
      </c>
      <c r="H112" s="140" t="s">
        <v>494</v>
      </c>
      <c r="I112" s="137" t="s">
        <v>495</v>
      </c>
      <c r="J112" s="137" t="s">
        <v>496</v>
      </c>
      <c r="K112" s="137" t="s">
        <v>190</v>
      </c>
      <c r="L112" s="137" t="s">
        <v>123</v>
      </c>
      <c r="M112" s="138" t="s">
        <v>497</v>
      </c>
    </row>
    <row r="113" spans="1:13" s="111" customFormat="1" ht="17.25" customHeight="1">
      <c r="A113" s="139">
        <v>21</v>
      </c>
      <c r="B113" s="136" t="s">
        <v>76</v>
      </c>
      <c r="C113" s="137" t="s">
        <v>471</v>
      </c>
      <c r="D113" s="137" t="s">
        <v>273</v>
      </c>
      <c r="E113" s="137" t="s">
        <v>385</v>
      </c>
      <c r="F113" s="137" t="s">
        <v>490</v>
      </c>
      <c r="G113" s="137" t="s">
        <v>136</v>
      </c>
      <c r="H113" s="137" t="s">
        <v>498</v>
      </c>
      <c r="I113" s="137" t="s">
        <v>79</v>
      </c>
      <c r="J113" s="137" t="s">
        <v>102</v>
      </c>
      <c r="K113" s="137" t="s">
        <v>103</v>
      </c>
      <c r="L113" s="137" t="s">
        <v>123</v>
      </c>
      <c r="M113" s="138" t="s">
        <v>294</v>
      </c>
    </row>
    <row r="114" spans="1:13" s="111" customFormat="1" ht="17.25" customHeight="1">
      <c r="A114" s="139">
        <v>22</v>
      </c>
      <c r="B114" s="136" t="s">
        <v>306</v>
      </c>
      <c r="C114" s="137" t="s">
        <v>268</v>
      </c>
      <c r="D114" s="137" t="s">
        <v>273</v>
      </c>
      <c r="E114" s="137" t="s">
        <v>499</v>
      </c>
      <c r="F114" s="137" t="s">
        <v>246</v>
      </c>
      <c r="G114" s="137" t="s">
        <v>500</v>
      </c>
      <c r="H114" s="137" t="s">
        <v>501</v>
      </c>
      <c r="I114" s="140" t="s">
        <v>502</v>
      </c>
      <c r="J114" s="137" t="s">
        <v>503</v>
      </c>
      <c r="K114" s="137" t="s">
        <v>95</v>
      </c>
      <c r="L114" s="137" t="s">
        <v>237</v>
      </c>
      <c r="M114" s="138" t="s">
        <v>294</v>
      </c>
    </row>
    <row r="115" spans="1:13" s="111" customFormat="1" ht="17.25" customHeight="1">
      <c r="A115" s="139">
        <v>23</v>
      </c>
      <c r="B115" s="136" t="s">
        <v>84</v>
      </c>
      <c r="C115" s="137" t="s">
        <v>414</v>
      </c>
      <c r="D115" s="137" t="s">
        <v>273</v>
      </c>
      <c r="E115" s="137" t="s">
        <v>359</v>
      </c>
      <c r="F115" s="137" t="s">
        <v>335</v>
      </c>
      <c r="G115" s="137" t="s">
        <v>504</v>
      </c>
      <c r="H115" s="137" t="s">
        <v>505</v>
      </c>
      <c r="I115" s="137" t="s">
        <v>185</v>
      </c>
      <c r="J115" s="137" t="s">
        <v>506</v>
      </c>
      <c r="K115" s="137" t="s">
        <v>226</v>
      </c>
      <c r="L115" s="140" t="s">
        <v>237</v>
      </c>
      <c r="M115" s="138" t="s">
        <v>147</v>
      </c>
    </row>
    <row r="116" spans="1:13" s="111" customFormat="1" ht="17.25" customHeight="1">
      <c r="A116" s="139">
        <v>24</v>
      </c>
      <c r="B116" s="136" t="s">
        <v>407</v>
      </c>
      <c r="C116" s="137" t="s">
        <v>316</v>
      </c>
      <c r="D116" s="137" t="s">
        <v>158</v>
      </c>
      <c r="E116" s="137" t="s">
        <v>359</v>
      </c>
      <c r="F116" s="137" t="s">
        <v>389</v>
      </c>
      <c r="G116" s="137" t="s">
        <v>507</v>
      </c>
      <c r="H116" s="137" t="s">
        <v>231</v>
      </c>
      <c r="I116" s="137" t="s">
        <v>185</v>
      </c>
      <c r="J116" s="137" t="s">
        <v>342</v>
      </c>
      <c r="K116" s="137" t="s">
        <v>132</v>
      </c>
      <c r="L116" s="140" t="s">
        <v>237</v>
      </c>
      <c r="M116" s="138" t="s">
        <v>438</v>
      </c>
    </row>
    <row r="117" spans="1:13" s="111" customFormat="1" ht="17.25" customHeight="1">
      <c r="A117" s="139">
        <v>25</v>
      </c>
      <c r="B117" s="136" t="s">
        <v>92</v>
      </c>
      <c r="C117" s="137" t="s">
        <v>116</v>
      </c>
      <c r="D117" s="137" t="s">
        <v>158</v>
      </c>
      <c r="E117" s="137" t="s">
        <v>297</v>
      </c>
      <c r="F117" s="137" t="s">
        <v>215</v>
      </c>
      <c r="G117" s="137" t="s">
        <v>203</v>
      </c>
      <c r="H117" s="137" t="s">
        <v>508</v>
      </c>
      <c r="I117" s="137" t="s">
        <v>119</v>
      </c>
      <c r="J117" s="137" t="s">
        <v>255</v>
      </c>
      <c r="K117" s="137" t="s">
        <v>470</v>
      </c>
      <c r="L117" s="137" t="s">
        <v>414</v>
      </c>
      <c r="M117" s="138" t="s">
        <v>438</v>
      </c>
    </row>
    <row r="118" spans="1:13" s="111" customFormat="1" ht="17.25" customHeight="1">
      <c r="A118" s="139">
        <v>26</v>
      </c>
      <c r="B118" s="136" t="s">
        <v>116</v>
      </c>
      <c r="C118" s="137" t="s">
        <v>66</v>
      </c>
      <c r="D118" s="137" t="s">
        <v>509</v>
      </c>
      <c r="E118" s="137" t="s">
        <v>340</v>
      </c>
      <c r="F118" s="137" t="s">
        <v>98</v>
      </c>
      <c r="G118" s="140" t="s">
        <v>510</v>
      </c>
      <c r="H118" s="137" t="s">
        <v>96</v>
      </c>
      <c r="I118" s="137" t="s">
        <v>511</v>
      </c>
      <c r="J118" s="137" t="s">
        <v>512</v>
      </c>
      <c r="K118" s="137" t="s">
        <v>513</v>
      </c>
      <c r="L118" s="137" t="s">
        <v>268</v>
      </c>
      <c r="M118" s="138" t="s">
        <v>438</v>
      </c>
    </row>
    <row r="119" spans="1:13" s="111" customFormat="1" ht="17.25" customHeight="1">
      <c r="A119" s="139">
        <v>27</v>
      </c>
      <c r="B119" s="136" t="s">
        <v>334</v>
      </c>
      <c r="C119" s="137" t="s">
        <v>116</v>
      </c>
      <c r="D119" s="137" t="s">
        <v>509</v>
      </c>
      <c r="E119" s="137" t="s">
        <v>389</v>
      </c>
      <c r="F119" s="137" t="s">
        <v>504</v>
      </c>
      <c r="G119" s="137" t="s">
        <v>514</v>
      </c>
      <c r="H119" s="137" t="s">
        <v>469</v>
      </c>
      <c r="I119" s="137" t="s">
        <v>515</v>
      </c>
      <c r="J119" s="137" t="s">
        <v>516</v>
      </c>
      <c r="K119" s="137" t="s">
        <v>401</v>
      </c>
      <c r="L119" s="137" t="s">
        <v>294</v>
      </c>
      <c r="M119" s="138" t="s">
        <v>438</v>
      </c>
    </row>
    <row r="120" spans="1:13" s="111" customFormat="1" ht="17.25" customHeight="1">
      <c r="A120" s="139">
        <v>28</v>
      </c>
      <c r="B120" s="136" t="s">
        <v>443</v>
      </c>
      <c r="C120" s="137" t="s">
        <v>66</v>
      </c>
      <c r="D120" s="137" t="s">
        <v>499</v>
      </c>
      <c r="E120" s="137" t="s">
        <v>137</v>
      </c>
      <c r="F120" s="137" t="s">
        <v>240</v>
      </c>
      <c r="G120" s="137" t="s">
        <v>281</v>
      </c>
      <c r="H120" s="137" t="s">
        <v>517</v>
      </c>
      <c r="I120" s="137" t="s">
        <v>518</v>
      </c>
      <c r="J120" s="137" t="s">
        <v>519</v>
      </c>
      <c r="K120" s="137" t="s">
        <v>173</v>
      </c>
      <c r="L120" s="137" t="s">
        <v>161</v>
      </c>
      <c r="M120" s="138" t="s">
        <v>471</v>
      </c>
    </row>
    <row r="121" spans="1:13" s="111" customFormat="1" ht="17.25" customHeight="1">
      <c r="A121" s="139">
        <v>29</v>
      </c>
      <c r="B121" s="136" t="s">
        <v>116</v>
      </c>
      <c r="C121" s="140"/>
      <c r="D121" s="137" t="s">
        <v>158</v>
      </c>
      <c r="E121" s="137" t="s">
        <v>520</v>
      </c>
      <c r="F121" s="137" t="s">
        <v>509</v>
      </c>
      <c r="G121" s="137" t="s">
        <v>294</v>
      </c>
      <c r="H121" s="137" t="s">
        <v>521</v>
      </c>
      <c r="I121" s="137" t="s">
        <v>163</v>
      </c>
      <c r="J121" s="137" t="s">
        <v>522</v>
      </c>
      <c r="K121" s="137" t="s">
        <v>296</v>
      </c>
      <c r="L121" s="137" t="s">
        <v>108</v>
      </c>
      <c r="M121" s="138" t="s">
        <v>462</v>
      </c>
    </row>
    <row r="122" spans="1:13" s="111" customFormat="1" ht="17.25" customHeight="1">
      <c r="A122" s="139">
        <v>30</v>
      </c>
      <c r="B122" s="136" t="s">
        <v>99</v>
      </c>
      <c r="C122" s="140"/>
      <c r="D122" s="137" t="s">
        <v>523</v>
      </c>
      <c r="E122" s="137" t="s">
        <v>295</v>
      </c>
      <c r="F122" s="137" t="s">
        <v>523</v>
      </c>
      <c r="G122" s="137" t="s">
        <v>106</v>
      </c>
      <c r="H122" s="137" t="s">
        <v>524</v>
      </c>
      <c r="I122" s="137" t="s">
        <v>223</v>
      </c>
      <c r="J122" s="137" t="s">
        <v>525</v>
      </c>
      <c r="K122" s="137" t="s">
        <v>348</v>
      </c>
      <c r="L122" s="140" t="s">
        <v>430</v>
      </c>
      <c r="M122" s="138" t="s">
        <v>177</v>
      </c>
    </row>
    <row r="123" spans="1:13" s="111" customFormat="1" ht="17.25" customHeight="1">
      <c r="A123" s="142">
        <v>31</v>
      </c>
      <c r="B123" s="143" t="s">
        <v>306</v>
      </c>
      <c r="C123" s="144"/>
      <c r="D123" s="145" t="s">
        <v>526</v>
      </c>
      <c r="E123" s="144"/>
      <c r="F123" s="144" t="s">
        <v>99</v>
      </c>
      <c r="G123" s="144"/>
      <c r="H123" s="145" t="s">
        <v>517</v>
      </c>
      <c r="I123" s="145" t="s">
        <v>527</v>
      </c>
      <c r="J123" s="146"/>
      <c r="K123" s="145" t="s">
        <v>421</v>
      </c>
      <c r="L123" s="146"/>
      <c r="M123" s="147" t="s">
        <v>462</v>
      </c>
    </row>
    <row r="124" spans="1:13" s="111" customFormat="1" ht="17.25" customHeight="1">
      <c r="A124" s="148" t="s">
        <v>28</v>
      </c>
      <c r="B124" s="149">
        <v>929.1</v>
      </c>
      <c r="C124" s="149">
        <v>888.3</v>
      </c>
      <c r="D124" s="149">
        <v>817.6</v>
      </c>
      <c r="E124" s="149">
        <v>799.8</v>
      </c>
      <c r="F124" s="149">
        <v>1228.8</v>
      </c>
      <c r="G124" s="149">
        <v>1443</v>
      </c>
      <c r="H124" s="149">
        <v>2648.9</v>
      </c>
      <c r="I124" s="149">
        <v>3795.3</v>
      </c>
      <c r="J124" s="149">
        <v>2607.1</v>
      </c>
      <c r="K124" s="149">
        <v>1656.9</v>
      </c>
      <c r="L124" s="149">
        <v>1109.0999999999999</v>
      </c>
      <c r="M124" s="150">
        <v>1119.7</v>
      </c>
    </row>
    <row r="125" spans="1:13" s="111" customFormat="1" ht="17.25" customHeight="1">
      <c r="A125" s="151" t="s">
        <v>29</v>
      </c>
      <c r="B125" s="152">
        <v>30</v>
      </c>
      <c r="C125" s="153">
        <v>31.7</v>
      </c>
      <c r="D125" s="153">
        <v>26.4</v>
      </c>
      <c r="E125" s="153">
        <v>26.7</v>
      </c>
      <c r="F125" s="153">
        <v>39.6</v>
      </c>
      <c r="G125" s="153">
        <v>48.1</v>
      </c>
      <c r="H125" s="153">
        <v>85.4</v>
      </c>
      <c r="I125" s="153">
        <v>122</v>
      </c>
      <c r="J125" s="153">
        <v>86.9</v>
      </c>
      <c r="K125" s="153">
        <v>53.4</v>
      </c>
      <c r="L125" s="153">
        <v>37</v>
      </c>
      <c r="M125" s="154">
        <v>36.1</v>
      </c>
    </row>
    <row r="126" spans="1:13" s="111" customFormat="1" ht="17.25" customHeight="1">
      <c r="A126" s="155" t="s">
        <v>30</v>
      </c>
      <c r="B126" s="156">
        <v>32.4</v>
      </c>
      <c r="C126" s="157">
        <v>39.200000000000003</v>
      </c>
      <c r="D126" s="157">
        <v>45.9</v>
      </c>
      <c r="E126" s="157">
        <v>43</v>
      </c>
      <c r="F126" s="157">
        <v>370</v>
      </c>
      <c r="G126" s="157">
        <v>437</v>
      </c>
      <c r="H126" s="157">
        <v>333</v>
      </c>
      <c r="I126" s="157">
        <v>676</v>
      </c>
      <c r="J126" s="157">
        <v>214</v>
      </c>
      <c r="K126" s="157">
        <v>105</v>
      </c>
      <c r="L126" s="157">
        <v>49.9</v>
      </c>
      <c r="M126" s="158">
        <v>59.3</v>
      </c>
    </row>
    <row r="127" spans="1:13" s="111" customFormat="1" ht="17.25" customHeight="1">
      <c r="A127" s="155" t="s">
        <v>4</v>
      </c>
      <c r="B127" s="159" t="s">
        <v>53</v>
      </c>
      <c r="C127" s="160">
        <v>5</v>
      </c>
      <c r="D127" s="160">
        <v>31</v>
      </c>
      <c r="E127" s="160">
        <v>1</v>
      </c>
      <c r="F127" s="160">
        <v>4</v>
      </c>
      <c r="G127" s="160">
        <v>24</v>
      </c>
      <c r="H127" s="160">
        <v>29</v>
      </c>
      <c r="I127" s="160">
        <v>8</v>
      </c>
      <c r="J127" s="160">
        <v>26</v>
      </c>
      <c r="K127" s="160">
        <v>18</v>
      </c>
      <c r="L127" s="160">
        <v>28</v>
      </c>
      <c r="M127" s="161" t="s">
        <v>36</v>
      </c>
    </row>
    <row r="128" spans="1:13" s="111" customFormat="1" ht="17.25" customHeight="1">
      <c r="A128" s="155" t="s">
        <v>31</v>
      </c>
      <c r="B128" s="156">
        <v>28.3</v>
      </c>
      <c r="C128" s="157">
        <v>28.3</v>
      </c>
      <c r="D128" s="157">
        <v>21.1</v>
      </c>
      <c r="E128" s="157">
        <v>20.3</v>
      </c>
      <c r="F128" s="157">
        <v>21.1</v>
      </c>
      <c r="G128" s="157">
        <v>25.9</v>
      </c>
      <c r="H128" s="157">
        <v>30</v>
      </c>
      <c r="I128" s="157">
        <v>52</v>
      </c>
      <c r="J128" s="157">
        <v>50.9</v>
      </c>
      <c r="K128" s="157">
        <v>40.1</v>
      </c>
      <c r="L128" s="157">
        <v>34.1</v>
      </c>
      <c r="M128" s="158">
        <v>31.6</v>
      </c>
    </row>
    <row r="129" spans="1:13" s="111" customFormat="1" ht="17.25" customHeight="1">
      <c r="A129" s="155" t="s">
        <v>4</v>
      </c>
      <c r="B129" s="159" t="s">
        <v>54</v>
      </c>
      <c r="C129" s="160" t="s">
        <v>55</v>
      </c>
      <c r="D129" s="160">
        <v>28</v>
      </c>
      <c r="E129" s="160" t="s">
        <v>56</v>
      </c>
      <c r="F129" s="160">
        <v>29</v>
      </c>
      <c r="G129" s="160" t="s">
        <v>57</v>
      </c>
      <c r="H129" s="160" t="s">
        <v>50</v>
      </c>
      <c r="I129" s="160">
        <v>20</v>
      </c>
      <c r="J129" s="160">
        <v>23</v>
      </c>
      <c r="K129" s="160">
        <v>31</v>
      </c>
      <c r="L129" s="160" t="s">
        <v>51</v>
      </c>
      <c r="M129" s="161">
        <v>30</v>
      </c>
    </row>
    <row r="130" spans="1:13" s="111" customFormat="1" ht="17.25" customHeight="1">
      <c r="A130" s="162" t="s">
        <v>40</v>
      </c>
      <c r="B130" s="163"/>
      <c r="C130" s="164"/>
      <c r="D130" s="164" t="s">
        <v>41</v>
      </c>
      <c r="E130" s="164"/>
      <c r="F130" s="165"/>
      <c r="G130" s="166">
        <f>AVERAGE(B125:M125)</f>
        <v>51.941666666666663</v>
      </c>
      <c r="H130" s="167" t="s">
        <v>263</v>
      </c>
      <c r="I130" s="168"/>
      <c r="J130" s="169"/>
      <c r="K130" s="170"/>
      <c r="L130" s="171"/>
      <c r="M130" s="172"/>
    </row>
    <row r="131" spans="1:13" s="111" customFormat="1" ht="17.25" customHeight="1">
      <c r="A131" s="162" t="s">
        <v>43</v>
      </c>
      <c r="B131" s="163"/>
      <c r="C131" s="171"/>
      <c r="D131" s="171" t="s">
        <v>44</v>
      </c>
      <c r="E131" s="171"/>
      <c r="F131" s="171"/>
      <c r="G131" s="173">
        <f>MAX(B126:M126)</f>
        <v>676</v>
      </c>
      <c r="H131" s="174" t="s">
        <v>263</v>
      </c>
      <c r="I131" s="175" t="s">
        <v>4</v>
      </c>
      <c r="J131" s="176">
        <f>HLOOKUP(G131,B126:M127,2,FALSE)</f>
        <v>8</v>
      </c>
      <c r="K131" s="177" t="s">
        <v>3</v>
      </c>
      <c r="L131" s="176" t="str">
        <f>MID("I   II  III IV  V   VI  VII VIII IX  X   XI  XII ",(MATCH(G131,B126:M126,0)-1)*4+1,4)</f>
        <v>VIII</v>
      </c>
      <c r="M131" s="178"/>
    </row>
    <row r="132" spans="1:13" s="111" customFormat="1" ht="17.25" customHeight="1">
      <c r="A132" s="179" t="s">
        <v>45</v>
      </c>
      <c r="B132" s="180"/>
      <c r="C132" s="181"/>
      <c r="D132" s="181" t="s">
        <v>46</v>
      </c>
      <c r="E132" s="181"/>
      <c r="F132" s="181"/>
      <c r="G132" s="182">
        <f>MIN(B128:M128)</f>
        <v>20.3</v>
      </c>
      <c r="H132" s="127" t="s">
        <v>263</v>
      </c>
      <c r="I132" s="183" t="s">
        <v>4</v>
      </c>
      <c r="J132" s="184" t="str">
        <f>HLOOKUP(G132,B128:M129,2,FALSE)</f>
        <v>25(2)</v>
      </c>
      <c r="K132" s="185" t="s">
        <v>3</v>
      </c>
      <c r="L132" s="184" t="str">
        <f>MID("I   II  III IV  V   VI  VII VIII IX  X   XI  XII ",(MATCH(G132,B128:M128,0)-1)*4+1,4)</f>
        <v xml:space="preserve">IV  </v>
      </c>
      <c r="M132" s="186"/>
    </row>
  </sheetData>
  <pageMargins left="1.22" right="0.31" top="0.75" bottom="0.52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85" workbookViewId="0">
      <selection activeCell="H56" sqref="H56"/>
    </sheetView>
  </sheetViews>
  <sheetFormatPr defaultColWidth="6.42578125" defaultRowHeight="18" customHeight="1"/>
  <cols>
    <col min="1" max="1" width="7.28515625" style="48" customWidth="1"/>
    <col min="2" max="13" width="6.5703125" style="48" customWidth="1"/>
    <col min="14" max="16384" width="6.42578125" style="48"/>
  </cols>
  <sheetData>
    <row r="1" spans="1:13" s="257" customFormat="1" ht="18" customHeight="1">
      <c r="A1" s="41" t="s">
        <v>1321</v>
      </c>
      <c r="B1" s="256"/>
      <c r="C1" s="258"/>
      <c r="E1" s="37"/>
      <c r="F1" s="37"/>
      <c r="G1" s="37"/>
      <c r="H1" s="37"/>
      <c r="I1" s="37"/>
      <c r="K1" s="110" t="s">
        <v>58</v>
      </c>
      <c r="L1" s="37"/>
      <c r="M1" s="37"/>
    </row>
    <row r="2" spans="1:13" s="257" customFormat="1" ht="18" customHeight="1">
      <c r="A2" s="41" t="s">
        <v>1322</v>
      </c>
      <c r="B2" s="256"/>
      <c r="C2" s="255"/>
      <c r="D2" s="254"/>
      <c r="E2" s="253" t="s">
        <v>668</v>
      </c>
      <c r="F2" s="252"/>
      <c r="G2" s="252"/>
      <c r="H2" s="252"/>
      <c r="I2" s="251"/>
      <c r="J2" s="250"/>
      <c r="K2" s="118" t="s">
        <v>60</v>
      </c>
      <c r="L2" s="37"/>
      <c r="M2" s="37"/>
    </row>
    <row r="3" spans="1:13" s="257" customFormat="1" ht="18" customHeight="1">
      <c r="A3" s="249"/>
      <c r="B3" s="248"/>
      <c r="C3" s="247"/>
      <c r="D3" s="246"/>
      <c r="E3" s="245"/>
      <c r="F3" s="244" t="s">
        <v>61</v>
      </c>
      <c r="G3" s="243">
        <v>2011</v>
      </c>
      <c r="H3" s="242"/>
      <c r="I3" s="241"/>
      <c r="J3" s="240"/>
      <c r="K3" s="239" t="s">
        <v>667</v>
      </c>
      <c r="L3" s="239"/>
      <c r="M3" s="37"/>
    </row>
    <row r="4" spans="1:13" s="257" customFormat="1" ht="18" customHeight="1">
      <c r="A4" s="238" t="s">
        <v>4</v>
      </c>
      <c r="B4" s="236" t="s">
        <v>16</v>
      </c>
      <c r="C4" s="237" t="s">
        <v>17</v>
      </c>
      <c r="D4" s="236" t="s">
        <v>18</v>
      </c>
      <c r="E4" s="236" t="s">
        <v>19</v>
      </c>
      <c r="F4" s="236" t="s">
        <v>20</v>
      </c>
      <c r="G4" s="236" t="s">
        <v>21</v>
      </c>
      <c r="H4" s="236" t="s">
        <v>22</v>
      </c>
      <c r="I4" s="236" t="s">
        <v>23</v>
      </c>
      <c r="J4" s="236" t="s">
        <v>24</v>
      </c>
      <c r="K4" s="236" t="s">
        <v>25</v>
      </c>
      <c r="L4" s="236" t="s">
        <v>26</v>
      </c>
      <c r="M4" s="235" t="s">
        <v>27</v>
      </c>
    </row>
    <row r="5" spans="1:13" s="257" customFormat="1" ht="18" customHeight="1">
      <c r="A5" s="234">
        <v>1</v>
      </c>
      <c r="B5" s="227" t="s">
        <v>657</v>
      </c>
      <c r="C5" s="228" t="s">
        <v>800</v>
      </c>
      <c r="D5" s="228" t="s">
        <v>842</v>
      </c>
      <c r="E5" s="227" t="s">
        <v>762</v>
      </c>
      <c r="F5" s="227" t="s">
        <v>767</v>
      </c>
      <c r="G5" s="227" t="s">
        <v>856</v>
      </c>
      <c r="H5" s="227" t="s">
        <v>855</v>
      </c>
      <c r="I5" s="227" t="s">
        <v>112</v>
      </c>
      <c r="J5" s="227" t="s">
        <v>854</v>
      </c>
      <c r="K5" s="227" t="s">
        <v>464</v>
      </c>
      <c r="L5" s="227" t="s">
        <v>853</v>
      </c>
      <c r="M5" s="232" t="s">
        <v>757</v>
      </c>
    </row>
    <row r="6" spans="1:13" s="257" customFormat="1" ht="18" customHeight="1">
      <c r="A6" s="226">
        <v>2</v>
      </c>
      <c r="B6" s="227" t="s">
        <v>843</v>
      </c>
      <c r="C6" s="228" t="s">
        <v>800</v>
      </c>
      <c r="D6" s="228" t="s">
        <v>842</v>
      </c>
      <c r="E6" s="227" t="s">
        <v>762</v>
      </c>
      <c r="F6" s="228" t="s">
        <v>852</v>
      </c>
      <c r="G6" s="224" t="s">
        <v>405</v>
      </c>
      <c r="H6" s="224" t="s">
        <v>851</v>
      </c>
      <c r="I6" s="224" t="s">
        <v>850</v>
      </c>
      <c r="J6" s="224" t="s">
        <v>368</v>
      </c>
      <c r="K6" s="224" t="s">
        <v>763</v>
      </c>
      <c r="L6" s="227" t="s">
        <v>839</v>
      </c>
      <c r="M6" s="232" t="s">
        <v>849</v>
      </c>
    </row>
    <row r="7" spans="1:13" s="257" customFormat="1" ht="18" customHeight="1">
      <c r="A7" s="226">
        <v>3</v>
      </c>
      <c r="B7" s="227" t="s">
        <v>843</v>
      </c>
      <c r="C7" s="228" t="s">
        <v>800</v>
      </c>
      <c r="D7" s="228" t="s">
        <v>842</v>
      </c>
      <c r="E7" s="227" t="s">
        <v>762</v>
      </c>
      <c r="F7" s="227" t="s">
        <v>848</v>
      </c>
      <c r="G7" s="224" t="s">
        <v>477</v>
      </c>
      <c r="H7" s="224" t="s">
        <v>847</v>
      </c>
      <c r="I7" s="224" t="s">
        <v>573</v>
      </c>
      <c r="J7" s="224" t="s">
        <v>792</v>
      </c>
      <c r="K7" s="224" t="s">
        <v>683</v>
      </c>
      <c r="L7" s="227" t="s">
        <v>839</v>
      </c>
      <c r="M7" s="232" t="s">
        <v>99</v>
      </c>
    </row>
    <row r="8" spans="1:13" s="257" customFormat="1" ht="18" customHeight="1">
      <c r="A8" s="226">
        <v>4</v>
      </c>
      <c r="B8" s="227" t="s">
        <v>843</v>
      </c>
      <c r="C8" s="228" t="s">
        <v>800</v>
      </c>
      <c r="D8" s="228" t="s">
        <v>842</v>
      </c>
      <c r="E8" s="227" t="s">
        <v>762</v>
      </c>
      <c r="F8" s="227" t="s">
        <v>691</v>
      </c>
      <c r="G8" s="224" t="s">
        <v>846</v>
      </c>
      <c r="H8" s="233" t="s">
        <v>845</v>
      </c>
      <c r="I8" s="224" t="s">
        <v>472</v>
      </c>
      <c r="J8" s="224" t="s">
        <v>246</v>
      </c>
      <c r="K8" s="224" t="s">
        <v>469</v>
      </c>
      <c r="L8" s="227" t="s">
        <v>839</v>
      </c>
      <c r="M8" s="232" t="s">
        <v>844</v>
      </c>
    </row>
    <row r="9" spans="1:13" s="257" customFormat="1" ht="18" customHeight="1">
      <c r="A9" s="226">
        <v>5</v>
      </c>
      <c r="B9" s="224" t="s">
        <v>843</v>
      </c>
      <c r="C9" s="228" t="s">
        <v>800</v>
      </c>
      <c r="D9" s="228" t="s">
        <v>842</v>
      </c>
      <c r="E9" s="227" t="s">
        <v>762</v>
      </c>
      <c r="F9" s="227" t="s">
        <v>315</v>
      </c>
      <c r="G9" s="224" t="s">
        <v>841</v>
      </c>
      <c r="H9" s="224" t="s">
        <v>128</v>
      </c>
      <c r="I9" s="224" t="s">
        <v>554</v>
      </c>
      <c r="J9" s="224" t="s">
        <v>840</v>
      </c>
      <c r="K9" s="224" t="s">
        <v>92</v>
      </c>
      <c r="L9" s="227" t="s">
        <v>839</v>
      </c>
      <c r="M9" s="232" t="s">
        <v>645</v>
      </c>
    </row>
    <row r="10" spans="1:13" s="257" customFormat="1" ht="18" customHeight="1">
      <c r="A10" s="226">
        <v>6</v>
      </c>
      <c r="B10" s="224" t="s">
        <v>833</v>
      </c>
      <c r="C10" s="228" t="s">
        <v>550</v>
      </c>
      <c r="D10" s="227" t="s">
        <v>772</v>
      </c>
      <c r="E10" s="228" t="s">
        <v>832</v>
      </c>
      <c r="F10" s="224" t="s">
        <v>838</v>
      </c>
      <c r="G10" s="224" t="s">
        <v>212</v>
      </c>
      <c r="H10" s="224" t="s">
        <v>154</v>
      </c>
      <c r="I10" s="224" t="s">
        <v>837</v>
      </c>
      <c r="J10" s="224" t="s">
        <v>92</v>
      </c>
      <c r="K10" s="224" t="s">
        <v>296</v>
      </c>
      <c r="L10" s="231" t="s">
        <v>587</v>
      </c>
      <c r="M10" s="223" t="s">
        <v>836</v>
      </c>
    </row>
    <row r="11" spans="1:13" s="257" customFormat="1" ht="18" customHeight="1">
      <c r="A11" s="226">
        <v>7</v>
      </c>
      <c r="B11" s="224" t="s">
        <v>833</v>
      </c>
      <c r="C11" s="228" t="s">
        <v>550</v>
      </c>
      <c r="D11" s="227" t="s">
        <v>772</v>
      </c>
      <c r="E11" s="228" t="s">
        <v>832</v>
      </c>
      <c r="F11" s="224" t="s">
        <v>625</v>
      </c>
      <c r="G11" s="224" t="s">
        <v>119</v>
      </c>
      <c r="H11" s="224" t="s">
        <v>406</v>
      </c>
      <c r="I11" s="224" t="s">
        <v>644</v>
      </c>
      <c r="J11" s="224" t="s">
        <v>294</v>
      </c>
      <c r="K11" s="224" t="s">
        <v>294</v>
      </c>
      <c r="L11" s="231" t="s">
        <v>587</v>
      </c>
      <c r="M11" s="223" t="s">
        <v>556</v>
      </c>
    </row>
    <row r="12" spans="1:13" s="257" customFormat="1" ht="18" customHeight="1">
      <c r="A12" s="226">
        <v>8</v>
      </c>
      <c r="B12" s="224" t="s">
        <v>833</v>
      </c>
      <c r="C12" s="228" t="s">
        <v>550</v>
      </c>
      <c r="D12" s="228" t="s">
        <v>772</v>
      </c>
      <c r="E12" s="228" t="s">
        <v>634</v>
      </c>
      <c r="F12" s="225" t="s">
        <v>431</v>
      </c>
      <c r="G12" s="224" t="s">
        <v>277</v>
      </c>
      <c r="H12" s="224" t="s">
        <v>700</v>
      </c>
      <c r="I12" s="224" t="s">
        <v>708</v>
      </c>
      <c r="J12" s="224" t="s">
        <v>66</v>
      </c>
      <c r="K12" s="224" t="s">
        <v>107</v>
      </c>
      <c r="L12" s="231" t="s">
        <v>587</v>
      </c>
      <c r="M12" s="223" t="s">
        <v>835</v>
      </c>
    </row>
    <row r="13" spans="1:13" s="257" customFormat="1" ht="18" customHeight="1">
      <c r="A13" s="226">
        <v>9</v>
      </c>
      <c r="B13" s="224" t="s">
        <v>833</v>
      </c>
      <c r="C13" s="228" t="s">
        <v>550</v>
      </c>
      <c r="D13" s="228" t="s">
        <v>772</v>
      </c>
      <c r="E13" s="228" t="s">
        <v>832</v>
      </c>
      <c r="F13" s="225" t="s">
        <v>687</v>
      </c>
      <c r="G13" s="224" t="s">
        <v>366</v>
      </c>
      <c r="H13" s="224" t="s">
        <v>783</v>
      </c>
      <c r="I13" s="224" t="s">
        <v>373</v>
      </c>
      <c r="J13" s="224" t="s">
        <v>834</v>
      </c>
      <c r="K13" s="224" t="s">
        <v>84</v>
      </c>
      <c r="L13" s="230" t="s">
        <v>587</v>
      </c>
      <c r="M13" s="223" t="s">
        <v>286</v>
      </c>
    </row>
    <row r="14" spans="1:13" s="257" customFormat="1" ht="18" customHeight="1">
      <c r="A14" s="226">
        <v>10</v>
      </c>
      <c r="B14" s="224" t="s">
        <v>833</v>
      </c>
      <c r="C14" s="225" t="s">
        <v>550</v>
      </c>
      <c r="D14" s="225" t="s">
        <v>772</v>
      </c>
      <c r="E14" s="228" t="s">
        <v>832</v>
      </c>
      <c r="F14" s="225" t="s">
        <v>831</v>
      </c>
      <c r="G14" s="224" t="s">
        <v>85</v>
      </c>
      <c r="H14" s="224" t="s">
        <v>830</v>
      </c>
      <c r="I14" s="224" t="s">
        <v>829</v>
      </c>
      <c r="J14" s="224" t="s">
        <v>585</v>
      </c>
      <c r="K14" s="224" t="s">
        <v>828</v>
      </c>
      <c r="L14" s="230" t="s">
        <v>587</v>
      </c>
      <c r="M14" s="223" t="s">
        <v>286</v>
      </c>
    </row>
    <row r="15" spans="1:13" s="257" customFormat="1" ht="18" customHeight="1">
      <c r="A15" s="226">
        <v>11</v>
      </c>
      <c r="B15" s="224" t="s">
        <v>552</v>
      </c>
      <c r="C15" s="225" t="s">
        <v>655</v>
      </c>
      <c r="D15" s="225" t="s">
        <v>164</v>
      </c>
      <c r="E15" s="228" t="s">
        <v>569</v>
      </c>
      <c r="F15" s="224" t="s">
        <v>494</v>
      </c>
      <c r="G15" s="224" t="s">
        <v>423</v>
      </c>
      <c r="H15" s="224" t="s">
        <v>496</v>
      </c>
      <c r="I15" s="224" t="s">
        <v>827</v>
      </c>
      <c r="J15" s="224" t="s">
        <v>826</v>
      </c>
      <c r="K15" s="224" t="s">
        <v>825</v>
      </c>
      <c r="L15" s="225" t="s">
        <v>819</v>
      </c>
      <c r="M15" s="223" t="s">
        <v>293</v>
      </c>
    </row>
    <row r="16" spans="1:13" s="257" customFormat="1" ht="18" customHeight="1">
      <c r="A16" s="226">
        <v>12</v>
      </c>
      <c r="B16" s="224" t="s">
        <v>552</v>
      </c>
      <c r="C16" s="225" t="s">
        <v>655</v>
      </c>
      <c r="D16" s="224" t="s">
        <v>164</v>
      </c>
      <c r="E16" s="228" t="s">
        <v>569</v>
      </c>
      <c r="F16" s="224" t="s">
        <v>824</v>
      </c>
      <c r="G16" s="224" t="s">
        <v>500</v>
      </c>
      <c r="H16" s="224" t="s">
        <v>626</v>
      </c>
      <c r="I16" s="224" t="s">
        <v>823</v>
      </c>
      <c r="J16" s="229" t="s">
        <v>822</v>
      </c>
      <c r="K16" s="224" t="s">
        <v>243</v>
      </c>
      <c r="L16" s="225" t="s">
        <v>819</v>
      </c>
      <c r="M16" s="223" t="s">
        <v>293</v>
      </c>
    </row>
    <row r="17" spans="1:13" s="257" customFormat="1" ht="18" customHeight="1">
      <c r="A17" s="226">
        <v>13</v>
      </c>
      <c r="B17" s="224" t="s">
        <v>552</v>
      </c>
      <c r="C17" s="225" t="s">
        <v>655</v>
      </c>
      <c r="D17" s="224" t="s">
        <v>164</v>
      </c>
      <c r="E17" s="228" t="s">
        <v>569</v>
      </c>
      <c r="F17" s="224" t="s">
        <v>710</v>
      </c>
      <c r="G17" s="224" t="s">
        <v>500</v>
      </c>
      <c r="H17" s="224" t="s">
        <v>452</v>
      </c>
      <c r="I17" s="229" t="s">
        <v>687</v>
      </c>
      <c r="J17" s="224" t="s">
        <v>128</v>
      </c>
      <c r="K17" s="224" t="s">
        <v>821</v>
      </c>
      <c r="L17" s="225" t="s">
        <v>819</v>
      </c>
      <c r="M17" s="223" t="s">
        <v>293</v>
      </c>
    </row>
    <row r="18" spans="1:13" s="257" customFormat="1" ht="18" customHeight="1">
      <c r="A18" s="226">
        <v>14</v>
      </c>
      <c r="B18" s="224" t="s">
        <v>552</v>
      </c>
      <c r="C18" s="225" t="s">
        <v>655</v>
      </c>
      <c r="D18" s="224" t="s">
        <v>164</v>
      </c>
      <c r="E18" s="228" t="s">
        <v>569</v>
      </c>
      <c r="F18" s="224" t="s">
        <v>311</v>
      </c>
      <c r="G18" s="224" t="s">
        <v>500</v>
      </c>
      <c r="H18" s="224" t="s">
        <v>118</v>
      </c>
      <c r="I18" s="224" t="s">
        <v>240</v>
      </c>
      <c r="J18" s="224" t="s">
        <v>126</v>
      </c>
      <c r="K18" s="224" t="s">
        <v>604</v>
      </c>
      <c r="L18" s="225" t="s">
        <v>690</v>
      </c>
      <c r="M18" s="223" t="s">
        <v>293</v>
      </c>
    </row>
    <row r="19" spans="1:13" s="257" customFormat="1" ht="18" customHeight="1">
      <c r="A19" s="226">
        <v>15</v>
      </c>
      <c r="B19" s="224" t="s">
        <v>552</v>
      </c>
      <c r="C19" s="225" t="s">
        <v>655</v>
      </c>
      <c r="D19" s="224" t="s">
        <v>164</v>
      </c>
      <c r="E19" s="228" t="s">
        <v>569</v>
      </c>
      <c r="F19" s="225" t="s">
        <v>453</v>
      </c>
      <c r="G19" s="224" t="s">
        <v>785</v>
      </c>
      <c r="H19" s="224" t="s">
        <v>243</v>
      </c>
      <c r="I19" s="224" t="s">
        <v>626</v>
      </c>
      <c r="J19" s="224" t="s">
        <v>820</v>
      </c>
      <c r="K19" s="224" t="s">
        <v>756</v>
      </c>
      <c r="L19" s="225" t="s">
        <v>819</v>
      </c>
      <c r="M19" s="223" t="s">
        <v>293</v>
      </c>
    </row>
    <row r="20" spans="1:13" s="257" customFormat="1" ht="18" customHeight="1">
      <c r="A20" s="226">
        <v>16</v>
      </c>
      <c r="B20" s="224" t="s">
        <v>614</v>
      </c>
      <c r="C20" s="225" t="s">
        <v>635</v>
      </c>
      <c r="D20" s="224" t="s">
        <v>818</v>
      </c>
      <c r="E20" s="227" t="s">
        <v>480</v>
      </c>
      <c r="F20" s="225" t="s">
        <v>817</v>
      </c>
      <c r="G20" s="224" t="s">
        <v>620</v>
      </c>
      <c r="H20" s="224" t="s">
        <v>657</v>
      </c>
      <c r="I20" s="224" t="s">
        <v>339</v>
      </c>
      <c r="J20" s="224" t="s">
        <v>816</v>
      </c>
      <c r="K20" s="224" t="s">
        <v>452</v>
      </c>
      <c r="L20" s="225" t="s">
        <v>808</v>
      </c>
      <c r="M20" s="223" t="s">
        <v>608</v>
      </c>
    </row>
    <row r="21" spans="1:13" s="257" customFormat="1" ht="18" customHeight="1">
      <c r="A21" s="226">
        <v>17</v>
      </c>
      <c r="B21" s="224" t="s">
        <v>614</v>
      </c>
      <c r="C21" s="225" t="s">
        <v>635</v>
      </c>
      <c r="D21" s="224" t="s">
        <v>815</v>
      </c>
      <c r="E21" s="227" t="s">
        <v>480</v>
      </c>
      <c r="F21" s="225" t="s">
        <v>112</v>
      </c>
      <c r="G21" s="224" t="s">
        <v>177</v>
      </c>
      <c r="H21" s="224" t="s">
        <v>315</v>
      </c>
      <c r="I21" s="224" t="s">
        <v>235</v>
      </c>
      <c r="J21" s="224" t="s">
        <v>276</v>
      </c>
      <c r="K21" s="224" t="s">
        <v>814</v>
      </c>
      <c r="L21" s="225" t="s">
        <v>808</v>
      </c>
      <c r="M21" s="223" t="s">
        <v>608</v>
      </c>
    </row>
    <row r="22" spans="1:13" s="257" customFormat="1" ht="18" customHeight="1">
      <c r="A22" s="226">
        <v>18</v>
      </c>
      <c r="B22" s="224" t="s">
        <v>614</v>
      </c>
      <c r="C22" s="225" t="s">
        <v>635</v>
      </c>
      <c r="D22" s="225" t="s">
        <v>813</v>
      </c>
      <c r="E22" s="227" t="s">
        <v>480</v>
      </c>
      <c r="F22" s="224" t="s">
        <v>707</v>
      </c>
      <c r="G22" s="224" t="s">
        <v>812</v>
      </c>
      <c r="H22" s="224" t="s">
        <v>397</v>
      </c>
      <c r="I22" s="224" t="s">
        <v>389</v>
      </c>
      <c r="J22" s="224" t="s">
        <v>127</v>
      </c>
      <c r="K22" s="224" t="s">
        <v>172</v>
      </c>
      <c r="L22" s="225" t="s">
        <v>808</v>
      </c>
      <c r="M22" s="223" t="s">
        <v>608</v>
      </c>
    </row>
    <row r="23" spans="1:13" s="257" customFormat="1" ht="18" customHeight="1">
      <c r="A23" s="226">
        <v>19</v>
      </c>
      <c r="B23" s="225" t="s">
        <v>614</v>
      </c>
      <c r="C23" s="225" t="s">
        <v>635</v>
      </c>
      <c r="D23" s="225" t="s">
        <v>811</v>
      </c>
      <c r="E23" s="227" t="s">
        <v>396</v>
      </c>
      <c r="F23" s="224" t="s">
        <v>312</v>
      </c>
      <c r="G23" s="224" t="s">
        <v>281</v>
      </c>
      <c r="H23" s="224" t="s">
        <v>389</v>
      </c>
      <c r="I23" s="224" t="s">
        <v>97</v>
      </c>
      <c r="J23" s="224" t="s">
        <v>810</v>
      </c>
      <c r="K23" s="224" t="s">
        <v>368</v>
      </c>
      <c r="L23" s="225" t="s">
        <v>808</v>
      </c>
      <c r="M23" s="223" t="s">
        <v>608</v>
      </c>
    </row>
    <row r="24" spans="1:13" s="257" customFormat="1" ht="18" customHeight="1">
      <c r="A24" s="226">
        <v>20</v>
      </c>
      <c r="B24" s="225" t="s">
        <v>614</v>
      </c>
      <c r="C24" s="225" t="s">
        <v>635</v>
      </c>
      <c r="D24" s="224" t="s">
        <v>269</v>
      </c>
      <c r="E24" s="227" t="s">
        <v>348</v>
      </c>
      <c r="F24" s="224" t="s">
        <v>316</v>
      </c>
      <c r="G24" s="224" t="s">
        <v>514</v>
      </c>
      <c r="H24" s="224" t="s">
        <v>713</v>
      </c>
      <c r="I24" s="224" t="s">
        <v>475</v>
      </c>
      <c r="J24" s="224" t="s">
        <v>658</v>
      </c>
      <c r="K24" s="224" t="s">
        <v>809</v>
      </c>
      <c r="L24" s="225" t="s">
        <v>808</v>
      </c>
      <c r="M24" s="223" t="s">
        <v>608</v>
      </c>
    </row>
    <row r="25" spans="1:13" s="257" customFormat="1" ht="18" customHeight="1">
      <c r="A25" s="226">
        <v>21</v>
      </c>
      <c r="B25" s="224" t="s">
        <v>726</v>
      </c>
      <c r="C25" s="225" t="s">
        <v>800</v>
      </c>
      <c r="D25" s="224" t="s">
        <v>547</v>
      </c>
      <c r="E25" s="227" t="s">
        <v>657</v>
      </c>
      <c r="F25" s="224" t="s">
        <v>375</v>
      </c>
      <c r="G25" s="224" t="s">
        <v>172</v>
      </c>
      <c r="H25" s="224" t="s">
        <v>484</v>
      </c>
      <c r="I25" s="224" t="s">
        <v>807</v>
      </c>
      <c r="J25" s="224" t="s">
        <v>806</v>
      </c>
      <c r="K25" s="224" t="s">
        <v>705</v>
      </c>
      <c r="L25" s="224" t="s">
        <v>569</v>
      </c>
      <c r="M25" s="223" t="s">
        <v>630</v>
      </c>
    </row>
    <row r="26" spans="1:13" s="257" customFormat="1" ht="18" customHeight="1">
      <c r="A26" s="226">
        <v>22</v>
      </c>
      <c r="B26" s="224" t="s">
        <v>726</v>
      </c>
      <c r="C26" s="225" t="s">
        <v>800</v>
      </c>
      <c r="D26" s="224" t="s">
        <v>547</v>
      </c>
      <c r="E26" s="227" t="s">
        <v>657</v>
      </c>
      <c r="F26" s="224" t="s">
        <v>589</v>
      </c>
      <c r="G26" s="224" t="s">
        <v>201</v>
      </c>
      <c r="H26" s="224" t="s">
        <v>710</v>
      </c>
      <c r="I26" s="224" t="s">
        <v>730</v>
      </c>
      <c r="J26" s="224" t="s">
        <v>126</v>
      </c>
      <c r="K26" s="224" t="s">
        <v>550</v>
      </c>
      <c r="L26" s="225" t="s">
        <v>569</v>
      </c>
      <c r="M26" s="223" t="s">
        <v>630</v>
      </c>
    </row>
    <row r="27" spans="1:13" s="257" customFormat="1" ht="18" customHeight="1">
      <c r="A27" s="226">
        <v>23</v>
      </c>
      <c r="B27" s="224" t="s">
        <v>726</v>
      </c>
      <c r="C27" s="225" t="s">
        <v>800</v>
      </c>
      <c r="D27" s="224" t="s">
        <v>547</v>
      </c>
      <c r="E27" s="224" t="s">
        <v>657</v>
      </c>
      <c r="F27" s="224" t="s">
        <v>143</v>
      </c>
      <c r="G27" s="224" t="s">
        <v>136</v>
      </c>
      <c r="H27" s="224" t="s">
        <v>177</v>
      </c>
      <c r="I27" s="224" t="s">
        <v>223</v>
      </c>
      <c r="J27" s="224" t="s">
        <v>383</v>
      </c>
      <c r="K27" s="224" t="s">
        <v>235</v>
      </c>
      <c r="L27" s="225" t="s">
        <v>569</v>
      </c>
      <c r="M27" s="223" t="s">
        <v>630</v>
      </c>
    </row>
    <row r="28" spans="1:13" s="257" customFormat="1" ht="18" customHeight="1">
      <c r="A28" s="226">
        <v>24</v>
      </c>
      <c r="B28" s="224" t="s">
        <v>726</v>
      </c>
      <c r="C28" s="225" t="s">
        <v>800</v>
      </c>
      <c r="D28" s="224" t="s">
        <v>547</v>
      </c>
      <c r="E28" s="224" t="s">
        <v>657</v>
      </c>
      <c r="F28" s="224" t="s">
        <v>325</v>
      </c>
      <c r="G28" s="224" t="s">
        <v>805</v>
      </c>
      <c r="H28" s="224" t="s">
        <v>804</v>
      </c>
      <c r="I28" s="224" t="s">
        <v>803</v>
      </c>
      <c r="J28" s="224" t="s">
        <v>802</v>
      </c>
      <c r="K28" s="224" t="s">
        <v>801</v>
      </c>
      <c r="L28" s="224" t="s">
        <v>569</v>
      </c>
      <c r="M28" s="223" t="s">
        <v>630</v>
      </c>
    </row>
    <row r="29" spans="1:13" s="257" customFormat="1" ht="18" customHeight="1">
      <c r="A29" s="226">
        <v>25</v>
      </c>
      <c r="B29" s="225" t="s">
        <v>726</v>
      </c>
      <c r="C29" s="225" t="s">
        <v>800</v>
      </c>
      <c r="D29" s="224" t="s">
        <v>547</v>
      </c>
      <c r="E29" s="224" t="s">
        <v>657</v>
      </c>
      <c r="F29" s="224" t="s">
        <v>341</v>
      </c>
      <c r="G29" s="224" t="s">
        <v>753</v>
      </c>
      <c r="H29" s="224" t="s">
        <v>799</v>
      </c>
      <c r="I29" s="224" t="s">
        <v>798</v>
      </c>
      <c r="J29" s="224" t="s">
        <v>235</v>
      </c>
      <c r="K29" s="224" t="s">
        <v>797</v>
      </c>
      <c r="L29" s="225" t="s">
        <v>569</v>
      </c>
      <c r="M29" s="223" t="s">
        <v>706</v>
      </c>
    </row>
    <row r="30" spans="1:13" s="257" customFormat="1" ht="18" customHeight="1">
      <c r="A30" s="226">
        <v>26</v>
      </c>
      <c r="B30" s="225" t="s">
        <v>597</v>
      </c>
      <c r="C30" s="225" t="s">
        <v>789</v>
      </c>
      <c r="D30" s="224" t="s">
        <v>788</v>
      </c>
      <c r="E30" s="224" t="s">
        <v>793</v>
      </c>
      <c r="F30" s="224" t="s">
        <v>467</v>
      </c>
      <c r="G30" s="224" t="s">
        <v>796</v>
      </c>
      <c r="H30" s="224" t="s">
        <v>795</v>
      </c>
      <c r="I30" s="224" t="s">
        <v>794</v>
      </c>
      <c r="J30" s="224" t="s">
        <v>286</v>
      </c>
      <c r="K30" s="224" t="s">
        <v>348</v>
      </c>
      <c r="L30" s="225" t="s">
        <v>778</v>
      </c>
      <c r="M30" s="223" t="s">
        <v>706</v>
      </c>
    </row>
    <row r="31" spans="1:13" s="257" customFormat="1" ht="18" customHeight="1">
      <c r="A31" s="226">
        <v>27</v>
      </c>
      <c r="B31" s="225" t="s">
        <v>597</v>
      </c>
      <c r="C31" s="225" t="s">
        <v>789</v>
      </c>
      <c r="D31" s="224" t="s">
        <v>788</v>
      </c>
      <c r="E31" s="224" t="s">
        <v>793</v>
      </c>
      <c r="F31" s="224" t="s">
        <v>792</v>
      </c>
      <c r="G31" s="224" t="s">
        <v>791</v>
      </c>
      <c r="H31" s="224" t="s">
        <v>657</v>
      </c>
      <c r="I31" s="224" t="s">
        <v>780</v>
      </c>
      <c r="J31" s="224" t="s">
        <v>790</v>
      </c>
      <c r="K31" s="224" t="s">
        <v>376</v>
      </c>
      <c r="L31" s="225" t="s">
        <v>778</v>
      </c>
      <c r="M31" s="223" t="s">
        <v>706</v>
      </c>
    </row>
    <row r="32" spans="1:13" s="257" customFormat="1" ht="18" customHeight="1">
      <c r="A32" s="226">
        <v>28</v>
      </c>
      <c r="B32" s="225" t="s">
        <v>597</v>
      </c>
      <c r="C32" s="225" t="s">
        <v>789</v>
      </c>
      <c r="D32" s="224" t="s">
        <v>788</v>
      </c>
      <c r="E32" s="224" t="s">
        <v>305</v>
      </c>
      <c r="F32" s="224" t="s">
        <v>274</v>
      </c>
      <c r="G32" s="224" t="s">
        <v>787</v>
      </c>
      <c r="H32" s="224" t="s">
        <v>523</v>
      </c>
      <c r="I32" s="224" t="s">
        <v>786</v>
      </c>
      <c r="J32" s="224" t="s">
        <v>785</v>
      </c>
      <c r="K32" s="224" t="s">
        <v>784</v>
      </c>
      <c r="L32" s="225" t="s">
        <v>778</v>
      </c>
      <c r="M32" s="223" t="s">
        <v>706</v>
      </c>
    </row>
    <row r="33" spans="1:13" s="257" customFormat="1" ht="18" customHeight="1">
      <c r="A33" s="226">
        <v>29</v>
      </c>
      <c r="B33" s="225" t="s">
        <v>728</v>
      </c>
      <c r="C33" s="225"/>
      <c r="D33" s="224" t="s">
        <v>607</v>
      </c>
      <c r="E33" s="224" t="s">
        <v>783</v>
      </c>
      <c r="F33" s="224" t="s">
        <v>516</v>
      </c>
      <c r="G33" s="224" t="s">
        <v>486</v>
      </c>
      <c r="H33" s="224" t="s">
        <v>389</v>
      </c>
      <c r="I33" s="224" t="s">
        <v>356</v>
      </c>
      <c r="J33" s="224" t="s">
        <v>554</v>
      </c>
      <c r="K33" s="224" t="s">
        <v>278</v>
      </c>
      <c r="L33" s="225" t="s">
        <v>778</v>
      </c>
      <c r="M33" s="223" t="s">
        <v>776</v>
      </c>
    </row>
    <row r="34" spans="1:13" s="257" customFormat="1" ht="18" customHeight="1">
      <c r="A34" s="226">
        <v>30</v>
      </c>
      <c r="B34" s="225" t="s">
        <v>728</v>
      </c>
      <c r="C34" s="225"/>
      <c r="D34" s="224" t="s">
        <v>607</v>
      </c>
      <c r="E34" s="224" t="s">
        <v>520</v>
      </c>
      <c r="F34" s="224" t="s">
        <v>303</v>
      </c>
      <c r="G34" s="224" t="s">
        <v>782</v>
      </c>
      <c r="H34" s="224" t="s">
        <v>781</v>
      </c>
      <c r="I34" s="224" t="s">
        <v>780</v>
      </c>
      <c r="J34" s="224" t="s">
        <v>215</v>
      </c>
      <c r="K34" s="224" t="s">
        <v>779</v>
      </c>
      <c r="L34" s="224" t="s">
        <v>778</v>
      </c>
      <c r="M34" s="223" t="s">
        <v>776</v>
      </c>
    </row>
    <row r="35" spans="1:13" s="257" customFormat="1" ht="18" customHeight="1">
      <c r="A35" s="222">
        <v>31</v>
      </c>
      <c r="B35" s="221" t="s">
        <v>728</v>
      </c>
      <c r="C35" s="219"/>
      <c r="D35" s="220" t="s">
        <v>607</v>
      </c>
      <c r="E35" s="221"/>
      <c r="F35" s="220" t="s">
        <v>259</v>
      </c>
      <c r="G35" s="220"/>
      <c r="H35" s="220" t="s">
        <v>777</v>
      </c>
      <c r="I35" s="220" t="s">
        <v>652</v>
      </c>
      <c r="J35" s="220"/>
      <c r="K35" s="220" t="s">
        <v>397</v>
      </c>
      <c r="L35" s="219"/>
      <c r="M35" s="218" t="s">
        <v>776</v>
      </c>
    </row>
    <row r="36" spans="1:13" s="257" customFormat="1" ht="18" customHeight="1">
      <c r="A36" s="216" t="s">
        <v>29</v>
      </c>
      <c r="B36" s="215">
        <v>6.5</v>
      </c>
      <c r="C36" s="215">
        <v>3.6</v>
      </c>
      <c r="D36" s="217">
        <v>109</v>
      </c>
      <c r="E36" s="215">
        <v>14.7</v>
      </c>
      <c r="F36" s="215">
        <v>117</v>
      </c>
      <c r="G36" s="215">
        <v>474</v>
      </c>
      <c r="H36" s="217">
        <v>200</v>
      </c>
      <c r="I36" s="215">
        <v>269</v>
      </c>
      <c r="J36" s="215">
        <v>206</v>
      </c>
      <c r="K36" s="215">
        <v>48.1</v>
      </c>
      <c r="L36" s="217">
        <v>17</v>
      </c>
      <c r="M36" s="215">
        <v>24.1</v>
      </c>
    </row>
    <row r="37" spans="1:13" s="257" customFormat="1" ht="18" customHeight="1">
      <c r="A37" s="216" t="s">
        <v>30</v>
      </c>
      <c r="B37" s="215">
        <v>13.2</v>
      </c>
      <c r="C37" s="215">
        <v>5.8</v>
      </c>
      <c r="D37" s="215">
        <v>341</v>
      </c>
      <c r="E37" s="215">
        <v>59.3</v>
      </c>
      <c r="F37" s="215">
        <v>695</v>
      </c>
      <c r="G37" s="215">
        <v>1280</v>
      </c>
      <c r="H37" s="215">
        <v>878</v>
      </c>
      <c r="I37" s="215">
        <v>1060</v>
      </c>
      <c r="J37" s="215">
        <v>728</v>
      </c>
      <c r="K37" s="215">
        <v>145</v>
      </c>
      <c r="L37" s="215">
        <v>45.6</v>
      </c>
      <c r="M37" s="215">
        <v>186</v>
      </c>
    </row>
    <row r="38" spans="1:13" s="257" customFormat="1" ht="18" customHeight="1">
      <c r="A38" s="216" t="s">
        <v>4</v>
      </c>
      <c r="B38" s="215" t="s">
        <v>531</v>
      </c>
      <c r="C38" s="215" t="s">
        <v>531</v>
      </c>
      <c r="D38" s="215">
        <v>17</v>
      </c>
      <c r="E38" s="215">
        <v>19</v>
      </c>
      <c r="F38" s="215">
        <v>16</v>
      </c>
      <c r="G38" s="215">
        <v>28</v>
      </c>
      <c r="H38" s="215">
        <v>3</v>
      </c>
      <c r="I38" s="215">
        <v>24</v>
      </c>
      <c r="J38" s="215">
        <v>12</v>
      </c>
      <c r="K38" s="215">
        <v>15</v>
      </c>
      <c r="L38" s="215">
        <v>1</v>
      </c>
      <c r="M38" s="215">
        <v>2</v>
      </c>
    </row>
    <row r="39" spans="1:13" s="257" customFormat="1" ht="18" customHeight="1">
      <c r="A39" s="216" t="s">
        <v>31</v>
      </c>
      <c r="B39" s="215">
        <v>3</v>
      </c>
      <c r="C39" s="215">
        <v>2.2999999999999998</v>
      </c>
      <c r="D39" s="215">
        <v>7.3</v>
      </c>
      <c r="E39" s="215">
        <v>1.1000000000000001</v>
      </c>
      <c r="F39" s="215">
        <v>2.4</v>
      </c>
      <c r="G39" s="215">
        <v>9.4</v>
      </c>
      <c r="H39" s="215">
        <v>2.1</v>
      </c>
      <c r="I39" s="215">
        <v>6.5</v>
      </c>
      <c r="J39" s="215">
        <v>12.9</v>
      </c>
      <c r="K39" s="215">
        <v>5.8</v>
      </c>
      <c r="L39" s="215">
        <v>6.2</v>
      </c>
      <c r="M39" s="215">
        <v>2.8</v>
      </c>
    </row>
    <row r="40" spans="1:13" s="257" customFormat="1" ht="18" customHeight="1">
      <c r="A40" s="213" t="s">
        <v>4</v>
      </c>
      <c r="B40" s="212" t="s">
        <v>671</v>
      </c>
      <c r="C40" s="212" t="s">
        <v>775</v>
      </c>
      <c r="D40" s="212" t="s">
        <v>530</v>
      </c>
      <c r="E40" s="212" t="s">
        <v>774</v>
      </c>
      <c r="F40" s="212">
        <v>3</v>
      </c>
      <c r="G40" s="212">
        <v>1</v>
      </c>
      <c r="H40" s="212">
        <v>30</v>
      </c>
      <c r="I40" s="212">
        <v>8</v>
      </c>
      <c r="J40" s="212">
        <v>24</v>
      </c>
      <c r="K40" s="212">
        <v>22</v>
      </c>
      <c r="L40" s="212" t="s">
        <v>39</v>
      </c>
      <c r="M40" s="212" t="s">
        <v>773</v>
      </c>
    </row>
    <row r="41" spans="1:13" s="257" customFormat="1" ht="18" customHeight="1">
      <c r="A41" s="203" t="s">
        <v>40</v>
      </c>
      <c r="B41" s="202"/>
      <c r="C41" s="210"/>
      <c r="D41" s="210" t="s">
        <v>41</v>
      </c>
      <c r="E41" s="210"/>
      <c r="F41" s="209"/>
      <c r="G41" s="208" t="s">
        <v>435</v>
      </c>
      <c r="H41" s="199" t="s">
        <v>528</v>
      </c>
      <c r="I41" s="207"/>
      <c r="J41" s="206"/>
      <c r="K41" s="205"/>
      <c r="L41" s="201"/>
      <c r="M41" s="204"/>
    </row>
    <row r="42" spans="1:13" s="257" customFormat="1" ht="18" customHeight="1">
      <c r="A42" s="203" t="s">
        <v>43</v>
      </c>
      <c r="B42" s="202"/>
      <c r="C42" s="201"/>
      <c r="D42" s="201" t="s">
        <v>44</v>
      </c>
      <c r="E42" s="201"/>
      <c r="F42" s="201"/>
      <c r="G42" s="200">
        <f>MAX(B37:M37)</f>
        <v>1280</v>
      </c>
      <c r="H42" s="199" t="s">
        <v>528</v>
      </c>
      <c r="I42" s="198" t="s">
        <v>4</v>
      </c>
      <c r="J42" s="196">
        <f>HLOOKUP(G42,B37:M38,2,FALSE)</f>
        <v>28</v>
      </c>
      <c r="K42" s="197" t="s">
        <v>3</v>
      </c>
      <c r="L42" s="196" t="str">
        <f>MID("I   II  III IV  V   VI  VII VIII IX  X   XI  XII ",(MATCH(G42,B37:M37,0)-1)*4+1,4)</f>
        <v xml:space="preserve">VI  </v>
      </c>
      <c r="M42" s="195"/>
    </row>
    <row r="43" spans="1:13" s="257" customFormat="1" ht="18" customHeight="1">
      <c r="A43" s="194" t="s">
        <v>45</v>
      </c>
      <c r="B43" s="193"/>
      <c r="C43" s="191"/>
      <c r="D43" s="191" t="s">
        <v>46</v>
      </c>
      <c r="E43" s="191"/>
      <c r="F43" s="191"/>
      <c r="G43" s="192">
        <f>MIN(B39:M39)</f>
        <v>1.1000000000000001</v>
      </c>
      <c r="H43" s="191" t="s">
        <v>528</v>
      </c>
      <c r="I43" s="190" t="s">
        <v>4</v>
      </c>
      <c r="J43" s="188" t="str">
        <f>HLOOKUP(G43,B39:M40,2,FALSE)</f>
        <v>6(4)</v>
      </c>
      <c r="K43" s="189" t="s">
        <v>3</v>
      </c>
      <c r="L43" s="188" t="str">
        <f>MID("I   II  III IV  V   VI  VII VIII IX  X   XI  XII ",(MATCH(G43,B39:M39,0)-1)*4+1,4)</f>
        <v xml:space="preserve">IV  </v>
      </c>
      <c r="M43" s="187"/>
    </row>
    <row r="44" spans="1:13" s="257" customFormat="1" ht="18" customHeight="1">
      <c r="A44" s="41" t="s">
        <v>1321</v>
      </c>
      <c r="B44" s="256"/>
      <c r="C44" s="258"/>
      <c r="E44" s="37"/>
      <c r="F44" s="37"/>
      <c r="G44" s="37"/>
      <c r="H44" s="37"/>
      <c r="I44" s="37"/>
      <c r="K44" s="110" t="s">
        <v>58</v>
      </c>
      <c r="L44" s="37"/>
      <c r="M44" s="37"/>
    </row>
    <row r="45" spans="1:13" s="257" customFormat="1" ht="18" customHeight="1">
      <c r="A45" s="41" t="s">
        <v>1322</v>
      </c>
      <c r="B45" s="256"/>
      <c r="C45" s="255"/>
      <c r="D45" s="254"/>
      <c r="E45" s="253" t="s">
        <v>668</v>
      </c>
      <c r="F45" s="252"/>
      <c r="G45" s="252"/>
      <c r="H45" s="252"/>
      <c r="I45" s="251"/>
      <c r="J45" s="250"/>
      <c r="K45" s="118" t="s">
        <v>60</v>
      </c>
      <c r="L45" s="37"/>
      <c r="M45" s="37"/>
    </row>
    <row r="46" spans="1:13" ht="18" customHeight="1">
      <c r="A46" s="249"/>
      <c r="B46" s="248"/>
      <c r="C46" s="247"/>
      <c r="D46" s="246"/>
      <c r="E46" s="245"/>
      <c r="F46" s="244" t="s">
        <v>61</v>
      </c>
      <c r="G46" s="243">
        <v>2012</v>
      </c>
      <c r="H46" s="242"/>
      <c r="I46" s="241"/>
      <c r="J46" s="240"/>
      <c r="K46" s="239" t="s">
        <v>667</v>
      </c>
      <c r="L46" s="239"/>
      <c r="M46" s="37"/>
    </row>
    <row r="47" spans="1:13" ht="18" customHeight="1">
      <c r="A47" s="238" t="s">
        <v>4</v>
      </c>
      <c r="B47" s="236" t="s">
        <v>16</v>
      </c>
      <c r="C47" s="237" t="s">
        <v>17</v>
      </c>
      <c r="D47" s="236" t="s">
        <v>18</v>
      </c>
      <c r="E47" s="236" t="s">
        <v>19</v>
      </c>
      <c r="F47" s="236" t="s">
        <v>20</v>
      </c>
      <c r="G47" s="236" t="s">
        <v>21</v>
      </c>
      <c r="H47" s="236" t="s">
        <v>22</v>
      </c>
      <c r="I47" s="236" t="s">
        <v>23</v>
      </c>
      <c r="J47" s="236" t="s">
        <v>24</v>
      </c>
      <c r="K47" s="236" t="s">
        <v>25</v>
      </c>
      <c r="L47" s="236" t="s">
        <v>26</v>
      </c>
      <c r="M47" s="235" t="s">
        <v>27</v>
      </c>
    </row>
    <row r="48" spans="1:13" ht="18" customHeight="1">
      <c r="A48" s="234">
        <v>1</v>
      </c>
      <c r="B48" s="227" t="s">
        <v>708</v>
      </c>
      <c r="C48" s="228" t="s">
        <v>763</v>
      </c>
      <c r="D48" s="228" t="s">
        <v>762</v>
      </c>
      <c r="E48" s="227" t="s">
        <v>542</v>
      </c>
      <c r="F48" s="227" t="s">
        <v>772</v>
      </c>
      <c r="G48" s="227" t="s">
        <v>771</v>
      </c>
      <c r="H48" s="227" t="s">
        <v>770</v>
      </c>
      <c r="I48" s="227" t="s">
        <v>494</v>
      </c>
      <c r="J48" s="227" t="s">
        <v>294</v>
      </c>
      <c r="K48" s="227" t="s">
        <v>234</v>
      </c>
      <c r="L48" s="227" t="s">
        <v>550</v>
      </c>
      <c r="M48" s="232" t="s">
        <v>607</v>
      </c>
    </row>
    <row r="49" spans="1:13" ht="18" customHeight="1">
      <c r="A49" s="226">
        <v>2</v>
      </c>
      <c r="B49" s="227" t="s">
        <v>765</v>
      </c>
      <c r="C49" s="228" t="s">
        <v>763</v>
      </c>
      <c r="D49" s="228" t="s">
        <v>762</v>
      </c>
      <c r="E49" s="227" t="s">
        <v>542</v>
      </c>
      <c r="F49" s="228" t="s">
        <v>729</v>
      </c>
      <c r="G49" s="224" t="s">
        <v>348</v>
      </c>
      <c r="H49" s="224" t="s">
        <v>769</v>
      </c>
      <c r="I49" s="224" t="s">
        <v>311</v>
      </c>
      <c r="J49" s="224" t="s">
        <v>768</v>
      </c>
      <c r="K49" s="224" t="s">
        <v>767</v>
      </c>
      <c r="L49" s="227" t="s">
        <v>550</v>
      </c>
      <c r="M49" s="232" t="s">
        <v>759</v>
      </c>
    </row>
    <row r="50" spans="1:13" ht="18" customHeight="1">
      <c r="A50" s="226">
        <v>3</v>
      </c>
      <c r="B50" s="227" t="s">
        <v>765</v>
      </c>
      <c r="C50" s="228" t="s">
        <v>763</v>
      </c>
      <c r="D50" s="228" t="s">
        <v>762</v>
      </c>
      <c r="E50" s="227" t="s">
        <v>542</v>
      </c>
      <c r="F50" s="227" t="s">
        <v>729</v>
      </c>
      <c r="G50" s="224" t="s">
        <v>513</v>
      </c>
      <c r="H50" s="224" t="s">
        <v>766</v>
      </c>
      <c r="I50" s="224" t="s">
        <v>164</v>
      </c>
      <c r="J50" s="224" t="s">
        <v>166</v>
      </c>
      <c r="K50" s="224" t="s">
        <v>471</v>
      </c>
      <c r="L50" s="227" t="s">
        <v>550</v>
      </c>
      <c r="M50" s="232" t="s">
        <v>759</v>
      </c>
    </row>
    <row r="51" spans="1:13" ht="18" customHeight="1">
      <c r="A51" s="226">
        <v>4</v>
      </c>
      <c r="B51" s="227" t="s">
        <v>765</v>
      </c>
      <c r="C51" s="228" t="s">
        <v>763</v>
      </c>
      <c r="D51" s="228" t="s">
        <v>762</v>
      </c>
      <c r="E51" s="227" t="s">
        <v>542</v>
      </c>
      <c r="F51" s="227" t="s">
        <v>729</v>
      </c>
      <c r="G51" s="224" t="s">
        <v>611</v>
      </c>
      <c r="H51" s="233" t="s">
        <v>687</v>
      </c>
      <c r="I51" s="224" t="s">
        <v>369</v>
      </c>
      <c r="J51" s="224" t="s">
        <v>764</v>
      </c>
      <c r="K51" s="224" t="s">
        <v>210</v>
      </c>
      <c r="L51" s="227" t="s">
        <v>550</v>
      </c>
      <c r="M51" s="232" t="s">
        <v>759</v>
      </c>
    </row>
    <row r="52" spans="1:13" ht="18" customHeight="1">
      <c r="A52" s="226">
        <v>5</v>
      </c>
      <c r="B52" s="224" t="s">
        <v>279</v>
      </c>
      <c r="C52" s="228" t="s">
        <v>763</v>
      </c>
      <c r="D52" s="228" t="s">
        <v>762</v>
      </c>
      <c r="E52" s="227" t="s">
        <v>542</v>
      </c>
      <c r="F52" s="227" t="s">
        <v>729</v>
      </c>
      <c r="G52" s="224" t="s">
        <v>514</v>
      </c>
      <c r="H52" s="224" t="s">
        <v>720</v>
      </c>
      <c r="I52" s="224" t="s">
        <v>369</v>
      </c>
      <c r="J52" s="224" t="s">
        <v>761</v>
      </c>
      <c r="K52" s="224" t="s">
        <v>760</v>
      </c>
      <c r="L52" s="227" t="s">
        <v>550</v>
      </c>
      <c r="M52" s="232" t="s">
        <v>759</v>
      </c>
    </row>
    <row r="53" spans="1:13" ht="18" customHeight="1">
      <c r="A53" s="226">
        <v>6</v>
      </c>
      <c r="B53" s="224" t="s">
        <v>172</v>
      </c>
      <c r="C53" s="228" t="s">
        <v>742</v>
      </c>
      <c r="D53" s="227" t="s">
        <v>708</v>
      </c>
      <c r="E53" s="228" t="s">
        <v>758</v>
      </c>
      <c r="F53" s="224" t="s">
        <v>376</v>
      </c>
      <c r="G53" s="224" t="s">
        <v>757</v>
      </c>
      <c r="H53" s="224" t="s">
        <v>284</v>
      </c>
      <c r="I53" s="224" t="s">
        <v>279</v>
      </c>
      <c r="J53" s="224" t="s">
        <v>756</v>
      </c>
      <c r="K53" s="224" t="s">
        <v>755</v>
      </c>
      <c r="L53" s="231" t="s">
        <v>575</v>
      </c>
      <c r="M53" s="223" t="s">
        <v>655</v>
      </c>
    </row>
    <row r="54" spans="1:13" ht="18" customHeight="1">
      <c r="A54" s="226">
        <v>7</v>
      </c>
      <c r="B54" s="224" t="s">
        <v>348</v>
      </c>
      <c r="C54" s="228" t="s">
        <v>742</v>
      </c>
      <c r="D54" s="227" t="s">
        <v>708</v>
      </c>
      <c r="E54" s="228" t="s">
        <v>122</v>
      </c>
      <c r="F54" s="224" t="s">
        <v>216</v>
      </c>
      <c r="G54" s="224" t="s">
        <v>471</v>
      </c>
      <c r="H54" s="224" t="s">
        <v>754</v>
      </c>
      <c r="I54" s="224" t="s">
        <v>753</v>
      </c>
      <c r="J54" s="224" t="s">
        <v>752</v>
      </c>
      <c r="K54" s="224" t="s">
        <v>751</v>
      </c>
      <c r="L54" s="231" t="s">
        <v>575</v>
      </c>
      <c r="M54" s="223" t="s">
        <v>655</v>
      </c>
    </row>
    <row r="55" spans="1:13" ht="18" customHeight="1">
      <c r="A55" s="226">
        <v>8</v>
      </c>
      <c r="B55" s="224" t="s">
        <v>743</v>
      </c>
      <c r="C55" s="228" t="s">
        <v>742</v>
      </c>
      <c r="D55" s="228" t="s">
        <v>708</v>
      </c>
      <c r="E55" s="228" t="s">
        <v>750</v>
      </c>
      <c r="F55" s="225" t="s">
        <v>471</v>
      </c>
      <c r="G55" s="224" t="s">
        <v>201</v>
      </c>
      <c r="H55" s="224" t="s">
        <v>749</v>
      </c>
      <c r="I55" s="224" t="s">
        <v>748</v>
      </c>
      <c r="J55" s="224" t="s">
        <v>747</v>
      </c>
      <c r="K55" s="224" t="s">
        <v>746</v>
      </c>
      <c r="L55" s="231" t="s">
        <v>575</v>
      </c>
      <c r="M55" s="223" t="s">
        <v>655</v>
      </c>
    </row>
    <row r="56" spans="1:13" ht="18" customHeight="1">
      <c r="A56" s="226">
        <v>9</v>
      </c>
      <c r="B56" s="224" t="s">
        <v>743</v>
      </c>
      <c r="C56" s="228" t="s">
        <v>316</v>
      </c>
      <c r="D56" s="228" t="s">
        <v>158</v>
      </c>
      <c r="E56" s="228" t="s">
        <v>441</v>
      </c>
      <c r="F56" s="225" t="s">
        <v>525</v>
      </c>
      <c r="G56" s="224" t="s">
        <v>316</v>
      </c>
      <c r="H56" s="224" t="s">
        <v>652</v>
      </c>
      <c r="I56" s="224" t="s">
        <v>745</v>
      </c>
      <c r="J56" s="224" t="s">
        <v>744</v>
      </c>
      <c r="K56" s="224" t="s">
        <v>693</v>
      </c>
      <c r="L56" s="230" t="s">
        <v>575</v>
      </c>
      <c r="M56" s="223" t="s">
        <v>655</v>
      </c>
    </row>
    <row r="57" spans="1:13" ht="18" customHeight="1">
      <c r="A57" s="226">
        <v>10</v>
      </c>
      <c r="B57" s="224" t="s">
        <v>743</v>
      </c>
      <c r="C57" s="225" t="s">
        <v>742</v>
      </c>
      <c r="D57" s="225" t="s">
        <v>708</v>
      </c>
      <c r="E57" s="228" t="s">
        <v>248</v>
      </c>
      <c r="F57" s="225" t="s">
        <v>406</v>
      </c>
      <c r="G57" s="224" t="s">
        <v>741</v>
      </c>
      <c r="H57" s="224" t="s">
        <v>330</v>
      </c>
      <c r="I57" s="224" t="s">
        <v>740</v>
      </c>
      <c r="J57" s="224" t="s">
        <v>605</v>
      </c>
      <c r="K57" s="224" t="s">
        <v>729</v>
      </c>
      <c r="L57" s="230" t="s">
        <v>575</v>
      </c>
      <c r="M57" s="223" t="s">
        <v>655</v>
      </c>
    </row>
    <row r="58" spans="1:13" ht="18" customHeight="1">
      <c r="A58" s="226">
        <v>11</v>
      </c>
      <c r="B58" s="224" t="s">
        <v>728</v>
      </c>
      <c r="C58" s="225" t="s">
        <v>727</v>
      </c>
      <c r="D58" s="225" t="s">
        <v>726</v>
      </c>
      <c r="E58" s="228" t="s">
        <v>513</v>
      </c>
      <c r="F58" s="224" t="s">
        <v>514</v>
      </c>
      <c r="G58" s="224" t="s">
        <v>739</v>
      </c>
      <c r="H58" s="224" t="s">
        <v>108</v>
      </c>
      <c r="I58" s="224" t="s">
        <v>447</v>
      </c>
      <c r="J58" s="224" t="s">
        <v>738</v>
      </c>
      <c r="K58" s="224" t="s">
        <v>729</v>
      </c>
      <c r="L58" s="225" t="s">
        <v>583</v>
      </c>
      <c r="M58" s="223" t="s">
        <v>574</v>
      </c>
    </row>
    <row r="59" spans="1:13" ht="18" customHeight="1">
      <c r="A59" s="226">
        <v>12</v>
      </c>
      <c r="B59" s="224" t="s">
        <v>728</v>
      </c>
      <c r="C59" s="225" t="s">
        <v>727</v>
      </c>
      <c r="D59" s="224" t="s">
        <v>726</v>
      </c>
      <c r="E59" s="228" t="s">
        <v>448</v>
      </c>
      <c r="F59" s="224" t="s">
        <v>737</v>
      </c>
      <c r="G59" s="224" t="s">
        <v>330</v>
      </c>
      <c r="H59" s="224" t="s">
        <v>736</v>
      </c>
      <c r="I59" s="224" t="s">
        <v>521</v>
      </c>
      <c r="J59" s="229" t="s">
        <v>735</v>
      </c>
      <c r="K59" s="224" t="s">
        <v>729</v>
      </c>
      <c r="L59" s="225" t="s">
        <v>721</v>
      </c>
      <c r="M59" s="223" t="s">
        <v>574</v>
      </c>
    </row>
    <row r="60" spans="1:13" ht="18" customHeight="1">
      <c r="A60" s="226">
        <v>13</v>
      </c>
      <c r="B60" s="224" t="s">
        <v>728</v>
      </c>
      <c r="C60" s="225" t="s">
        <v>727</v>
      </c>
      <c r="D60" s="224" t="s">
        <v>726</v>
      </c>
      <c r="E60" s="228" t="s">
        <v>317</v>
      </c>
      <c r="F60" s="224" t="s">
        <v>734</v>
      </c>
      <c r="G60" s="224" t="s">
        <v>125</v>
      </c>
      <c r="H60" s="224" t="s">
        <v>733</v>
      </c>
      <c r="I60" s="229" t="s">
        <v>323</v>
      </c>
      <c r="J60" s="224" t="s">
        <v>296</v>
      </c>
      <c r="K60" s="224" t="s">
        <v>729</v>
      </c>
      <c r="L60" s="225" t="s">
        <v>721</v>
      </c>
      <c r="M60" s="223" t="s">
        <v>574</v>
      </c>
    </row>
    <row r="61" spans="1:13" ht="18" customHeight="1">
      <c r="A61" s="226">
        <v>14</v>
      </c>
      <c r="B61" s="224" t="s">
        <v>728</v>
      </c>
      <c r="C61" s="225" t="s">
        <v>727</v>
      </c>
      <c r="D61" s="224" t="s">
        <v>726</v>
      </c>
      <c r="E61" s="228" t="s">
        <v>548</v>
      </c>
      <c r="F61" s="224" t="s">
        <v>732</v>
      </c>
      <c r="G61" s="224" t="s">
        <v>731</v>
      </c>
      <c r="H61" s="224" t="s">
        <v>730</v>
      </c>
      <c r="I61" s="224" t="s">
        <v>223</v>
      </c>
      <c r="J61" s="224" t="s">
        <v>186</v>
      </c>
      <c r="K61" s="224" t="s">
        <v>729</v>
      </c>
      <c r="L61" s="225" t="s">
        <v>721</v>
      </c>
      <c r="M61" s="223" t="s">
        <v>574</v>
      </c>
    </row>
    <row r="62" spans="1:13" ht="18" customHeight="1">
      <c r="A62" s="226">
        <v>15</v>
      </c>
      <c r="B62" s="224" t="s">
        <v>728</v>
      </c>
      <c r="C62" s="225" t="s">
        <v>727</v>
      </c>
      <c r="D62" s="224" t="s">
        <v>726</v>
      </c>
      <c r="E62" s="228" t="s">
        <v>548</v>
      </c>
      <c r="F62" s="225" t="s">
        <v>725</v>
      </c>
      <c r="G62" s="224" t="s">
        <v>87</v>
      </c>
      <c r="H62" s="224" t="s">
        <v>724</v>
      </c>
      <c r="I62" s="224" t="s">
        <v>723</v>
      </c>
      <c r="J62" s="224" t="s">
        <v>722</v>
      </c>
      <c r="K62" s="224" t="s">
        <v>719</v>
      </c>
      <c r="L62" s="225" t="s">
        <v>721</v>
      </c>
      <c r="M62" s="223" t="s">
        <v>574</v>
      </c>
    </row>
    <row r="63" spans="1:13" ht="18" customHeight="1">
      <c r="A63" s="226">
        <v>16</v>
      </c>
      <c r="B63" s="224" t="s">
        <v>710</v>
      </c>
      <c r="C63" s="225" t="s">
        <v>709</v>
      </c>
      <c r="D63" s="224" t="s">
        <v>708</v>
      </c>
      <c r="E63" s="227" t="s">
        <v>548</v>
      </c>
      <c r="F63" s="225" t="s">
        <v>133</v>
      </c>
      <c r="G63" s="224" t="s">
        <v>720</v>
      </c>
      <c r="H63" s="224" t="s">
        <v>103</v>
      </c>
      <c r="I63" s="224" t="s">
        <v>425</v>
      </c>
      <c r="J63" s="224" t="s">
        <v>73</v>
      </c>
      <c r="K63" s="224" t="s">
        <v>719</v>
      </c>
      <c r="L63" s="225" t="s">
        <v>597</v>
      </c>
      <c r="M63" s="223" t="s">
        <v>706</v>
      </c>
    </row>
    <row r="64" spans="1:13" ht="18" customHeight="1">
      <c r="A64" s="226">
        <v>17</v>
      </c>
      <c r="B64" s="224" t="s">
        <v>710</v>
      </c>
      <c r="C64" s="225" t="s">
        <v>709</v>
      </c>
      <c r="D64" s="224" t="s">
        <v>708</v>
      </c>
      <c r="E64" s="227" t="s">
        <v>705</v>
      </c>
      <c r="F64" s="225" t="s">
        <v>133</v>
      </c>
      <c r="G64" s="224" t="s">
        <v>525</v>
      </c>
      <c r="H64" s="224" t="s">
        <v>718</v>
      </c>
      <c r="I64" s="224" t="s">
        <v>260</v>
      </c>
      <c r="J64" s="224" t="s">
        <v>717</v>
      </c>
      <c r="K64" s="224" t="s">
        <v>412</v>
      </c>
      <c r="L64" s="225" t="s">
        <v>597</v>
      </c>
      <c r="M64" s="223" t="s">
        <v>706</v>
      </c>
    </row>
    <row r="65" spans="1:13" ht="18" customHeight="1">
      <c r="A65" s="226">
        <v>18</v>
      </c>
      <c r="B65" s="224" t="s">
        <v>710</v>
      </c>
      <c r="C65" s="225" t="s">
        <v>709</v>
      </c>
      <c r="D65" s="225" t="s">
        <v>708</v>
      </c>
      <c r="E65" s="227" t="s">
        <v>705</v>
      </c>
      <c r="F65" s="224" t="s">
        <v>487</v>
      </c>
      <c r="G65" s="224" t="s">
        <v>716</v>
      </c>
      <c r="H65" s="224" t="s">
        <v>226</v>
      </c>
      <c r="I65" s="224" t="s">
        <v>715</v>
      </c>
      <c r="J65" s="224" t="s">
        <v>394</v>
      </c>
      <c r="K65" s="224" t="s">
        <v>714</v>
      </c>
      <c r="L65" s="225" t="s">
        <v>597</v>
      </c>
      <c r="M65" s="223" t="s">
        <v>706</v>
      </c>
    </row>
    <row r="66" spans="1:13" ht="18" customHeight="1">
      <c r="A66" s="226">
        <v>19</v>
      </c>
      <c r="B66" s="225" t="s">
        <v>710</v>
      </c>
      <c r="C66" s="225" t="s">
        <v>709</v>
      </c>
      <c r="D66" s="225" t="s">
        <v>708</v>
      </c>
      <c r="E66" s="227" t="s">
        <v>705</v>
      </c>
      <c r="F66" s="224" t="s">
        <v>406</v>
      </c>
      <c r="G66" s="224" t="s">
        <v>713</v>
      </c>
      <c r="H66" s="224" t="s">
        <v>712</v>
      </c>
      <c r="I66" s="224" t="s">
        <v>711</v>
      </c>
      <c r="J66" s="224" t="s">
        <v>77</v>
      </c>
      <c r="K66" s="224" t="s">
        <v>700</v>
      </c>
      <c r="L66" s="225" t="s">
        <v>597</v>
      </c>
      <c r="M66" s="223" t="s">
        <v>706</v>
      </c>
    </row>
    <row r="67" spans="1:13" ht="18" customHeight="1">
      <c r="A67" s="226">
        <v>20</v>
      </c>
      <c r="B67" s="225" t="s">
        <v>710</v>
      </c>
      <c r="C67" s="225" t="s">
        <v>709</v>
      </c>
      <c r="D67" s="224" t="s">
        <v>708</v>
      </c>
      <c r="E67" s="227" t="s">
        <v>705</v>
      </c>
      <c r="F67" s="224" t="s">
        <v>323</v>
      </c>
      <c r="G67" s="224" t="s">
        <v>707</v>
      </c>
      <c r="H67" s="224" t="s">
        <v>618</v>
      </c>
      <c r="I67" s="224" t="s">
        <v>207</v>
      </c>
      <c r="J67" s="224" t="s">
        <v>337</v>
      </c>
      <c r="K67" s="224" t="s">
        <v>700</v>
      </c>
      <c r="L67" s="225" t="s">
        <v>597</v>
      </c>
      <c r="M67" s="223" t="s">
        <v>706</v>
      </c>
    </row>
    <row r="68" spans="1:13" ht="18" customHeight="1">
      <c r="A68" s="226">
        <v>21</v>
      </c>
      <c r="B68" s="224" t="s">
        <v>691</v>
      </c>
      <c r="C68" s="225" t="s">
        <v>690</v>
      </c>
      <c r="D68" s="224" t="s">
        <v>689</v>
      </c>
      <c r="E68" s="227" t="s">
        <v>705</v>
      </c>
      <c r="F68" s="224" t="s">
        <v>704</v>
      </c>
      <c r="G68" s="224" t="s">
        <v>703</v>
      </c>
      <c r="H68" s="224" t="s">
        <v>215</v>
      </c>
      <c r="I68" s="224" t="s">
        <v>702</v>
      </c>
      <c r="J68" s="224" t="s">
        <v>701</v>
      </c>
      <c r="K68" s="224" t="s">
        <v>700</v>
      </c>
      <c r="L68" s="224" t="s">
        <v>614</v>
      </c>
      <c r="M68" s="223" t="s">
        <v>692</v>
      </c>
    </row>
    <row r="69" spans="1:13" ht="18" customHeight="1">
      <c r="A69" s="226">
        <v>22</v>
      </c>
      <c r="B69" s="224" t="s">
        <v>691</v>
      </c>
      <c r="C69" s="225" t="s">
        <v>690</v>
      </c>
      <c r="D69" s="224" t="s">
        <v>689</v>
      </c>
      <c r="E69" s="227" t="s">
        <v>580</v>
      </c>
      <c r="F69" s="224" t="s">
        <v>351</v>
      </c>
      <c r="G69" s="224" t="s">
        <v>404</v>
      </c>
      <c r="H69" s="224" t="s">
        <v>699</v>
      </c>
      <c r="I69" s="224" t="s">
        <v>698</v>
      </c>
      <c r="J69" s="224" t="s">
        <v>299</v>
      </c>
      <c r="K69" s="224" t="s">
        <v>697</v>
      </c>
      <c r="L69" s="225" t="s">
        <v>614</v>
      </c>
      <c r="M69" s="223" t="s">
        <v>692</v>
      </c>
    </row>
    <row r="70" spans="1:13" ht="18" customHeight="1">
      <c r="A70" s="226">
        <v>23</v>
      </c>
      <c r="B70" s="224" t="s">
        <v>691</v>
      </c>
      <c r="C70" s="225" t="s">
        <v>690</v>
      </c>
      <c r="D70" s="224" t="s">
        <v>689</v>
      </c>
      <c r="E70" s="224" t="s">
        <v>580</v>
      </c>
      <c r="F70" s="224" t="s">
        <v>201</v>
      </c>
      <c r="G70" s="224" t="s">
        <v>397</v>
      </c>
      <c r="H70" s="224" t="s">
        <v>433</v>
      </c>
      <c r="I70" s="224" t="s">
        <v>433</v>
      </c>
      <c r="J70" s="224" t="s">
        <v>463</v>
      </c>
      <c r="K70" s="224" t="s">
        <v>696</v>
      </c>
      <c r="L70" s="225" t="s">
        <v>614</v>
      </c>
      <c r="M70" s="223" t="s">
        <v>692</v>
      </c>
    </row>
    <row r="71" spans="1:13" ht="18" customHeight="1">
      <c r="A71" s="226">
        <v>24</v>
      </c>
      <c r="B71" s="224" t="s">
        <v>691</v>
      </c>
      <c r="C71" s="225" t="s">
        <v>690</v>
      </c>
      <c r="D71" s="224" t="s">
        <v>689</v>
      </c>
      <c r="E71" s="224" t="s">
        <v>580</v>
      </c>
      <c r="F71" s="224" t="s">
        <v>622</v>
      </c>
      <c r="G71" s="224" t="s">
        <v>695</v>
      </c>
      <c r="H71" s="224" t="s">
        <v>182</v>
      </c>
      <c r="I71" s="224" t="s">
        <v>694</v>
      </c>
      <c r="J71" s="224" t="s">
        <v>463</v>
      </c>
      <c r="K71" s="224" t="s">
        <v>693</v>
      </c>
      <c r="L71" s="224" t="s">
        <v>614</v>
      </c>
      <c r="M71" s="223" t="s">
        <v>692</v>
      </c>
    </row>
    <row r="72" spans="1:13" ht="18" customHeight="1">
      <c r="A72" s="226">
        <v>25</v>
      </c>
      <c r="B72" s="225" t="s">
        <v>691</v>
      </c>
      <c r="C72" s="225" t="s">
        <v>690</v>
      </c>
      <c r="D72" s="224" t="s">
        <v>689</v>
      </c>
      <c r="E72" s="224" t="s">
        <v>580</v>
      </c>
      <c r="F72" s="224" t="s">
        <v>625</v>
      </c>
      <c r="G72" s="224" t="s">
        <v>162</v>
      </c>
      <c r="H72" s="224" t="s">
        <v>688</v>
      </c>
      <c r="I72" s="224" t="s">
        <v>687</v>
      </c>
      <c r="J72" s="224" t="s">
        <v>686</v>
      </c>
      <c r="K72" s="224" t="s">
        <v>431</v>
      </c>
      <c r="L72" s="225" t="s">
        <v>614</v>
      </c>
      <c r="M72" s="223" t="s">
        <v>552</v>
      </c>
    </row>
    <row r="73" spans="1:13" ht="18" customHeight="1">
      <c r="A73" s="226">
        <v>26</v>
      </c>
      <c r="B73" s="225" t="s">
        <v>77</v>
      </c>
      <c r="C73" s="225" t="s">
        <v>303</v>
      </c>
      <c r="D73" s="224" t="s">
        <v>681</v>
      </c>
      <c r="E73" s="224" t="s">
        <v>580</v>
      </c>
      <c r="F73" s="224" t="s">
        <v>685</v>
      </c>
      <c r="G73" s="224" t="s">
        <v>311</v>
      </c>
      <c r="H73" s="224" t="s">
        <v>684</v>
      </c>
      <c r="I73" s="224" t="s">
        <v>452</v>
      </c>
      <c r="J73" s="224" t="s">
        <v>343</v>
      </c>
      <c r="K73" s="224" t="s">
        <v>209</v>
      </c>
      <c r="L73" s="225" t="s">
        <v>615</v>
      </c>
      <c r="M73" s="223" t="s">
        <v>552</v>
      </c>
    </row>
    <row r="74" spans="1:13" ht="18" customHeight="1">
      <c r="A74" s="226">
        <v>27</v>
      </c>
      <c r="B74" s="225" t="s">
        <v>77</v>
      </c>
      <c r="C74" s="225" t="s">
        <v>303</v>
      </c>
      <c r="D74" s="224" t="s">
        <v>681</v>
      </c>
      <c r="E74" s="224" t="s">
        <v>676</v>
      </c>
      <c r="F74" s="224" t="s">
        <v>683</v>
      </c>
      <c r="G74" s="224" t="s">
        <v>592</v>
      </c>
      <c r="H74" s="224" t="s">
        <v>682</v>
      </c>
      <c r="I74" s="224" t="s">
        <v>172</v>
      </c>
      <c r="J74" s="224" t="s">
        <v>172</v>
      </c>
      <c r="K74" s="224" t="s">
        <v>677</v>
      </c>
      <c r="L74" s="225" t="s">
        <v>615</v>
      </c>
      <c r="M74" s="223" t="s">
        <v>552</v>
      </c>
    </row>
    <row r="75" spans="1:13" ht="18" customHeight="1">
      <c r="A75" s="226">
        <v>28</v>
      </c>
      <c r="B75" s="225" t="s">
        <v>77</v>
      </c>
      <c r="C75" s="225" t="s">
        <v>303</v>
      </c>
      <c r="D75" s="224" t="s">
        <v>681</v>
      </c>
      <c r="E75" s="224" t="s">
        <v>676</v>
      </c>
      <c r="F75" s="224" t="s">
        <v>302</v>
      </c>
      <c r="G75" s="224" t="s">
        <v>631</v>
      </c>
      <c r="H75" s="224" t="s">
        <v>388</v>
      </c>
      <c r="I75" s="224" t="s">
        <v>680</v>
      </c>
      <c r="J75" s="224" t="s">
        <v>679</v>
      </c>
      <c r="K75" s="224" t="s">
        <v>677</v>
      </c>
      <c r="L75" s="225" t="s">
        <v>615</v>
      </c>
      <c r="M75" s="223" t="s">
        <v>547</v>
      </c>
    </row>
    <row r="76" spans="1:13" ht="18" customHeight="1">
      <c r="A76" s="226">
        <v>29</v>
      </c>
      <c r="B76" s="225" t="s">
        <v>407</v>
      </c>
      <c r="C76" s="225" t="s">
        <v>303</v>
      </c>
      <c r="D76" s="224" t="s">
        <v>259</v>
      </c>
      <c r="E76" s="224" t="s">
        <v>676</v>
      </c>
      <c r="F76" s="224" t="s">
        <v>678</v>
      </c>
      <c r="G76" s="224" t="s">
        <v>442</v>
      </c>
      <c r="H76" s="224" t="s">
        <v>362</v>
      </c>
      <c r="I76" s="224" t="s">
        <v>358</v>
      </c>
      <c r="J76" s="224" t="s">
        <v>91</v>
      </c>
      <c r="K76" s="224" t="s">
        <v>677</v>
      </c>
      <c r="L76" s="225" t="s">
        <v>615</v>
      </c>
      <c r="M76" s="223" t="s">
        <v>547</v>
      </c>
    </row>
    <row r="77" spans="1:13" ht="18" customHeight="1">
      <c r="A77" s="226">
        <v>30</v>
      </c>
      <c r="B77" s="225" t="s">
        <v>407</v>
      </c>
      <c r="C77" s="225"/>
      <c r="D77" s="224" t="s">
        <v>259</v>
      </c>
      <c r="E77" s="224" t="s">
        <v>676</v>
      </c>
      <c r="F77" s="224" t="s">
        <v>128</v>
      </c>
      <c r="G77" s="224" t="s">
        <v>104</v>
      </c>
      <c r="H77" s="224" t="s">
        <v>140</v>
      </c>
      <c r="I77" s="224" t="s">
        <v>256</v>
      </c>
      <c r="J77" s="224" t="s">
        <v>467</v>
      </c>
      <c r="K77" s="224" t="s">
        <v>492</v>
      </c>
      <c r="L77" s="224" t="s">
        <v>615</v>
      </c>
      <c r="M77" s="223" t="s">
        <v>547</v>
      </c>
    </row>
    <row r="78" spans="1:13" ht="18" customHeight="1">
      <c r="A78" s="222">
        <v>31</v>
      </c>
      <c r="B78" s="221" t="s">
        <v>407</v>
      </c>
      <c r="C78" s="219"/>
      <c r="D78" s="220" t="s">
        <v>259</v>
      </c>
      <c r="E78" s="221"/>
      <c r="F78" s="220" t="s">
        <v>663</v>
      </c>
      <c r="G78" s="220"/>
      <c r="H78" s="220" t="s">
        <v>560</v>
      </c>
      <c r="I78" s="220" t="s">
        <v>675</v>
      </c>
      <c r="J78" s="220"/>
      <c r="K78" s="220" t="s">
        <v>109</v>
      </c>
      <c r="L78" s="219"/>
      <c r="M78" s="218" t="s">
        <v>547</v>
      </c>
    </row>
    <row r="79" spans="1:13" ht="18" customHeight="1">
      <c r="A79" s="216" t="s">
        <v>29</v>
      </c>
      <c r="B79" s="215">
        <v>18.399999999999999</v>
      </c>
      <c r="C79" s="215">
        <v>19.100000000000001</v>
      </c>
      <c r="D79" s="217">
        <v>10.199999999999999</v>
      </c>
      <c r="E79" s="215">
        <v>25</v>
      </c>
      <c r="F79" s="215">
        <v>189</v>
      </c>
      <c r="G79" s="215">
        <v>142</v>
      </c>
      <c r="H79" s="215">
        <v>278</v>
      </c>
      <c r="I79" s="215">
        <v>534</v>
      </c>
      <c r="J79" s="215">
        <v>188</v>
      </c>
      <c r="K79" s="215">
        <v>90.8</v>
      </c>
      <c r="L79" s="215">
        <v>5.0999999999999996</v>
      </c>
      <c r="M79" s="214">
        <v>7.7</v>
      </c>
    </row>
    <row r="80" spans="1:13" ht="18" customHeight="1">
      <c r="A80" s="216" t="s">
        <v>30</v>
      </c>
      <c r="B80" s="215">
        <v>50</v>
      </c>
      <c r="C80" s="215">
        <v>43.3</v>
      </c>
      <c r="D80" s="215">
        <v>28.6</v>
      </c>
      <c r="E80" s="215">
        <v>82.1</v>
      </c>
      <c r="F80" s="215">
        <v>559</v>
      </c>
      <c r="G80" s="215">
        <v>588</v>
      </c>
      <c r="H80" s="215">
        <v>1170</v>
      </c>
      <c r="I80" s="215">
        <v>1420</v>
      </c>
      <c r="J80" s="215">
        <v>471</v>
      </c>
      <c r="K80" s="215">
        <v>365</v>
      </c>
      <c r="L80" s="215">
        <v>12.6</v>
      </c>
      <c r="M80" s="214">
        <v>12.7</v>
      </c>
    </row>
    <row r="81" spans="1:13" ht="18" customHeight="1">
      <c r="A81" s="216" t="s">
        <v>4</v>
      </c>
      <c r="B81" s="215">
        <v>6</v>
      </c>
      <c r="C81" s="215" t="s">
        <v>536</v>
      </c>
      <c r="D81" s="215" t="s">
        <v>674</v>
      </c>
      <c r="E81" s="215">
        <v>8</v>
      </c>
      <c r="F81" s="215">
        <v>26</v>
      </c>
      <c r="G81" s="215">
        <v>10</v>
      </c>
      <c r="H81" s="215">
        <v>1</v>
      </c>
      <c r="I81" s="215">
        <v>10</v>
      </c>
      <c r="J81" s="215">
        <v>7</v>
      </c>
      <c r="K81" s="215">
        <v>23</v>
      </c>
      <c r="L81" s="215">
        <v>11</v>
      </c>
      <c r="M81" s="214" t="s">
        <v>534</v>
      </c>
    </row>
    <row r="82" spans="1:13" ht="18" customHeight="1">
      <c r="A82" s="216" t="s">
        <v>31</v>
      </c>
      <c r="B82" s="215">
        <v>0.5</v>
      </c>
      <c r="C82" s="215">
        <v>4.7</v>
      </c>
      <c r="D82" s="215">
        <v>5.6</v>
      </c>
      <c r="E82" s="215">
        <v>7.6</v>
      </c>
      <c r="F82" s="215">
        <v>8.6</v>
      </c>
      <c r="G82" s="215">
        <v>9.1</v>
      </c>
      <c r="H82" s="215">
        <v>4.5</v>
      </c>
      <c r="I82" s="215">
        <v>21.4</v>
      </c>
      <c r="J82" s="215">
        <v>18.3</v>
      </c>
      <c r="K82" s="215">
        <v>8.6</v>
      </c>
      <c r="L82" s="215">
        <v>3.9</v>
      </c>
      <c r="M82" s="214">
        <v>4.5999999999999996</v>
      </c>
    </row>
    <row r="83" spans="1:13" ht="18" customHeight="1">
      <c r="A83" s="213" t="s">
        <v>4</v>
      </c>
      <c r="B83" s="212" t="s">
        <v>673</v>
      </c>
      <c r="C83" s="212" t="s">
        <v>534</v>
      </c>
      <c r="D83" s="212" t="s">
        <v>536</v>
      </c>
      <c r="E83" s="212" t="s">
        <v>672</v>
      </c>
      <c r="F83" s="212" t="s">
        <v>671</v>
      </c>
      <c r="G83" s="212">
        <v>28</v>
      </c>
      <c r="H83" s="212">
        <v>22</v>
      </c>
      <c r="I83" s="212">
        <v>6</v>
      </c>
      <c r="J83" s="212">
        <v>18</v>
      </c>
      <c r="K83" s="212" t="s">
        <v>670</v>
      </c>
      <c r="L83" s="212" t="s">
        <v>39</v>
      </c>
      <c r="M83" s="211" t="s">
        <v>531</v>
      </c>
    </row>
    <row r="84" spans="1:13" ht="18" customHeight="1">
      <c r="A84" s="203" t="s">
        <v>40</v>
      </c>
      <c r="B84" s="202"/>
      <c r="C84" s="210"/>
      <c r="D84" s="210" t="s">
        <v>41</v>
      </c>
      <c r="E84" s="210"/>
      <c r="F84" s="209"/>
      <c r="G84" s="200" t="s">
        <v>669</v>
      </c>
      <c r="H84" s="199" t="s">
        <v>528</v>
      </c>
      <c r="I84" s="207"/>
      <c r="J84" s="206"/>
      <c r="K84" s="205"/>
      <c r="L84" s="201"/>
      <c r="M84" s="204"/>
    </row>
    <row r="85" spans="1:13" ht="18" customHeight="1">
      <c r="A85" s="203" t="s">
        <v>43</v>
      </c>
      <c r="B85" s="202"/>
      <c r="C85" s="201"/>
      <c r="D85" s="201" t="s">
        <v>44</v>
      </c>
      <c r="E85" s="201"/>
      <c r="F85" s="201"/>
      <c r="G85" s="200">
        <f>MAX(B80:M80)</f>
        <v>1420</v>
      </c>
      <c r="H85" s="199" t="s">
        <v>528</v>
      </c>
      <c r="I85" s="198" t="s">
        <v>4</v>
      </c>
      <c r="J85" s="196">
        <f>HLOOKUP(G85,B80:M81,2,FALSE)</f>
        <v>10</v>
      </c>
      <c r="K85" s="197" t="s">
        <v>3</v>
      </c>
      <c r="L85" s="196" t="str">
        <f>MID("I   II  III IV  V   VI  VII VIII IX  X   XI  XII ",(MATCH(G85,B80:M80,0)-1)*4+1,4)</f>
        <v>VIII</v>
      </c>
      <c r="M85" s="195"/>
    </row>
    <row r="86" spans="1:13" ht="18" customHeight="1">
      <c r="A86" s="194" t="s">
        <v>45</v>
      </c>
      <c r="B86" s="193"/>
      <c r="C86" s="191"/>
      <c r="D86" s="191" t="s">
        <v>46</v>
      </c>
      <c r="E86" s="191"/>
      <c r="F86" s="191"/>
      <c r="G86" s="192">
        <f>MIN(B82:M82)</f>
        <v>0.5</v>
      </c>
      <c r="H86" s="191" t="s">
        <v>528</v>
      </c>
      <c r="I86" s="190" t="s">
        <v>4</v>
      </c>
      <c r="J86" s="188" t="str">
        <f>HLOOKUP(G86,B82:M83,2,FALSE)</f>
        <v>2(3)</v>
      </c>
      <c r="K86" s="189" t="s">
        <v>3</v>
      </c>
      <c r="L86" s="188" t="str">
        <f>MID("I   II  III IV  V   VI  VII VIII IX  X   XI  XII ",(MATCH(G86,B82:M82,0)-1)*4+1,4)</f>
        <v xml:space="preserve">I   </v>
      </c>
      <c r="M86" s="187"/>
    </row>
    <row r="87" spans="1:13" s="257" customFormat="1" ht="18" customHeight="1">
      <c r="A87" s="41" t="s">
        <v>1321</v>
      </c>
      <c r="B87" s="256"/>
      <c r="C87" s="258"/>
      <c r="E87" s="37"/>
      <c r="F87" s="37"/>
      <c r="G87" s="37"/>
      <c r="H87" s="37"/>
      <c r="I87" s="37"/>
      <c r="K87" s="110" t="s">
        <v>58</v>
      </c>
      <c r="L87" s="37"/>
      <c r="M87" s="37"/>
    </row>
    <row r="88" spans="1:13" s="257" customFormat="1" ht="18" customHeight="1">
      <c r="A88" s="41" t="s">
        <v>1322</v>
      </c>
      <c r="B88" s="256"/>
      <c r="C88" s="255"/>
      <c r="D88" s="254"/>
      <c r="E88" s="253" t="s">
        <v>668</v>
      </c>
      <c r="F88" s="252"/>
      <c r="G88" s="252"/>
      <c r="H88" s="252"/>
      <c r="I88" s="251"/>
      <c r="J88" s="250"/>
      <c r="K88" s="118" t="s">
        <v>60</v>
      </c>
      <c r="L88" s="37"/>
      <c r="M88" s="37"/>
    </row>
    <row r="89" spans="1:13" ht="18" customHeight="1">
      <c r="A89" s="249"/>
      <c r="B89" s="248"/>
      <c r="C89" s="247"/>
      <c r="D89" s="246"/>
      <c r="E89" s="245"/>
      <c r="F89" s="244" t="s">
        <v>61</v>
      </c>
      <c r="G89" s="243">
        <v>2013</v>
      </c>
      <c r="H89" s="242"/>
      <c r="I89" s="241"/>
      <c r="J89" s="240"/>
      <c r="K89" s="239" t="s">
        <v>667</v>
      </c>
      <c r="L89" s="239"/>
      <c r="M89" s="37"/>
    </row>
    <row r="90" spans="1:13" ht="18" customHeight="1">
      <c r="A90" s="238" t="s">
        <v>4</v>
      </c>
      <c r="B90" s="236" t="s">
        <v>16</v>
      </c>
      <c r="C90" s="237" t="s">
        <v>17</v>
      </c>
      <c r="D90" s="236" t="s">
        <v>18</v>
      </c>
      <c r="E90" s="236" t="s">
        <v>19</v>
      </c>
      <c r="F90" s="236" t="s">
        <v>20</v>
      </c>
      <c r="G90" s="236" t="s">
        <v>21</v>
      </c>
      <c r="H90" s="236" t="s">
        <v>22</v>
      </c>
      <c r="I90" s="236" t="s">
        <v>23</v>
      </c>
      <c r="J90" s="236" t="s">
        <v>24</v>
      </c>
      <c r="K90" s="236" t="s">
        <v>25</v>
      </c>
      <c r="L90" s="236" t="s">
        <v>26</v>
      </c>
      <c r="M90" s="235" t="s">
        <v>27</v>
      </c>
    </row>
    <row r="91" spans="1:13" ht="18" customHeight="1">
      <c r="A91" s="234">
        <v>1</v>
      </c>
      <c r="B91" s="227" t="s">
        <v>656</v>
      </c>
      <c r="C91" s="228" t="s">
        <v>576</v>
      </c>
      <c r="D91" s="228" t="s">
        <v>655</v>
      </c>
      <c r="E91" s="227" t="s">
        <v>654</v>
      </c>
      <c r="F91" s="227" t="s">
        <v>316</v>
      </c>
      <c r="G91" s="227" t="s">
        <v>242</v>
      </c>
      <c r="H91" s="227" t="s">
        <v>432</v>
      </c>
      <c r="I91" s="227" t="s">
        <v>326</v>
      </c>
      <c r="J91" s="227" t="s">
        <v>115</v>
      </c>
      <c r="K91" s="227" t="s">
        <v>112</v>
      </c>
      <c r="L91" s="227" t="s">
        <v>666</v>
      </c>
      <c r="M91" s="232" t="s">
        <v>648</v>
      </c>
    </row>
    <row r="92" spans="1:13" ht="18" customHeight="1">
      <c r="A92" s="226">
        <v>2</v>
      </c>
      <c r="B92" s="227" t="s">
        <v>656</v>
      </c>
      <c r="C92" s="228" t="s">
        <v>576</v>
      </c>
      <c r="D92" s="228" t="s">
        <v>655</v>
      </c>
      <c r="E92" s="227" t="s">
        <v>654</v>
      </c>
      <c r="F92" s="228" t="s">
        <v>665</v>
      </c>
      <c r="G92" s="224" t="s">
        <v>571</v>
      </c>
      <c r="H92" s="224" t="s">
        <v>379</v>
      </c>
      <c r="I92" s="224" t="s">
        <v>664</v>
      </c>
      <c r="J92" s="224" t="s">
        <v>298</v>
      </c>
      <c r="K92" s="224" t="s">
        <v>255</v>
      </c>
      <c r="L92" s="227" t="s">
        <v>153</v>
      </c>
      <c r="M92" s="232" t="s">
        <v>648</v>
      </c>
    </row>
    <row r="93" spans="1:13" ht="18" customHeight="1">
      <c r="A93" s="226">
        <v>3</v>
      </c>
      <c r="B93" s="227" t="s">
        <v>656</v>
      </c>
      <c r="C93" s="228" t="s">
        <v>576</v>
      </c>
      <c r="D93" s="228" t="s">
        <v>655</v>
      </c>
      <c r="E93" s="227" t="s">
        <v>654</v>
      </c>
      <c r="F93" s="227" t="s">
        <v>663</v>
      </c>
      <c r="G93" s="224" t="s">
        <v>662</v>
      </c>
      <c r="H93" s="224" t="s">
        <v>391</v>
      </c>
      <c r="I93" s="224" t="s">
        <v>471</v>
      </c>
      <c r="J93" s="224" t="s">
        <v>661</v>
      </c>
      <c r="K93" s="224" t="s">
        <v>613</v>
      </c>
      <c r="L93" s="227" t="s">
        <v>660</v>
      </c>
      <c r="M93" s="232" t="s">
        <v>648</v>
      </c>
    </row>
    <row r="94" spans="1:13" ht="18" customHeight="1">
      <c r="A94" s="226">
        <v>4</v>
      </c>
      <c r="B94" s="227" t="s">
        <v>656</v>
      </c>
      <c r="C94" s="228" t="s">
        <v>576</v>
      </c>
      <c r="D94" s="228" t="s">
        <v>655</v>
      </c>
      <c r="E94" s="227" t="s">
        <v>654</v>
      </c>
      <c r="F94" s="227" t="s">
        <v>659</v>
      </c>
      <c r="G94" s="224" t="s">
        <v>567</v>
      </c>
      <c r="H94" s="233" t="s">
        <v>633</v>
      </c>
      <c r="I94" s="224" t="s">
        <v>658</v>
      </c>
      <c r="J94" s="224" t="s">
        <v>237</v>
      </c>
      <c r="K94" s="224" t="s">
        <v>657</v>
      </c>
      <c r="L94" s="227" t="s">
        <v>499</v>
      </c>
      <c r="M94" s="232" t="s">
        <v>648</v>
      </c>
    </row>
    <row r="95" spans="1:13" ht="18" customHeight="1">
      <c r="A95" s="226">
        <v>5</v>
      </c>
      <c r="B95" s="224" t="s">
        <v>656</v>
      </c>
      <c r="C95" s="228" t="s">
        <v>576</v>
      </c>
      <c r="D95" s="228" t="s">
        <v>655</v>
      </c>
      <c r="E95" s="227" t="s">
        <v>654</v>
      </c>
      <c r="F95" s="227" t="s">
        <v>653</v>
      </c>
      <c r="G95" s="224" t="s">
        <v>652</v>
      </c>
      <c r="H95" s="224" t="s">
        <v>651</v>
      </c>
      <c r="I95" s="224" t="s">
        <v>650</v>
      </c>
      <c r="J95" s="224" t="s">
        <v>649</v>
      </c>
      <c r="K95" s="224" t="s">
        <v>542</v>
      </c>
      <c r="L95" s="227" t="s">
        <v>499</v>
      </c>
      <c r="M95" s="232" t="s">
        <v>648</v>
      </c>
    </row>
    <row r="96" spans="1:13" ht="18" customHeight="1">
      <c r="A96" s="226">
        <v>6</v>
      </c>
      <c r="B96" s="224" t="s">
        <v>636</v>
      </c>
      <c r="C96" s="228" t="s">
        <v>635</v>
      </c>
      <c r="D96" s="227" t="s">
        <v>634</v>
      </c>
      <c r="E96" s="228" t="s">
        <v>614</v>
      </c>
      <c r="F96" s="224" t="s">
        <v>647</v>
      </c>
      <c r="G96" s="224" t="s">
        <v>213</v>
      </c>
      <c r="H96" s="224" t="s">
        <v>391</v>
      </c>
      <c r="I96" s="224" t="s">
        <v>319</v>
      </c>
      <c r="J96" s="224" t="s">
        <v>646</v>
      </c>
      <c r="K96" s="224" t="s">
        <v>645</v>
      </c>
      <c r="L96" s="231" t="s">
        <v>630</v>
      </c>
      <c r="M96" s="223" t="s">
        <v>547</v>
      </c>
    </row>
    <row r="97" spans="1:13" ht="18" customHeight="1">
      <c r="A97" s="226">
        <v>7</v>
      </c>
      <c r="B97" s="224" t="s">
        <v>636</v>
      </c>
      <c r="C97" s="228" t="s">
        <v>635</v>
      </c>
      <c r="D97" s="227" t="s">
        <v>634</v>
      </c>
      <c r="E97" s="228" t="s">
        <v>614</v>
      </c>
      <c r="F97" s="224" t="s">
        <v>644</v>
      </c>
      <c r="G97" s="224" t="s">
        <v>643</v>
      </c>
      <c r="H97" s="224" t="s">
        <v>642</v>
      </c>
      <c r="I97" s="224" t="s">
        <v>641</v>
      </c>
      <c r="J97" s="224" t="s">
        <v>195</v>
      </c>
      <c r="K97" s="224" t="s">
        <v>541</v>
      </c>
      <c r="L97" s="231" t="s">
        <v>630</v>
      </c>
      <c r="M97" s="223" t="s">
        <v>547</v>
      </c>
    </row>
    <row r="98" spans="1:13" ht="18" customHeight="1">
      <c r="A98" s="226">
        <v>8</v>
      </c>
      <c r="B98" s="224" t="s">
        <v>636</v>
      </c>
      <c r="C98" s="228" t="s">
        <v>635</v>
      </c>
      <c r="D98" s="228" t="s">
        <v>634</v>
      </c>
      <c r="E98" s="228" t="s">
        <v>614</v>
      </c>
      <c r="F98" s="225" t="s">
        <v>236</v>
      </c>
      <c r="G98" s="224" t="s">
        <v>640</v>
      </c>
      <c r="H98" s="224" t="s">
        <v>221</v>
      </c>
      <c r="I98" s="224" t="s">
        <v>455</v>
      </c>
      <c r="J98" s="224" t="s">
        <v>252</v>
      </c>
      <c r="K98" s="224" t="s">
        <v>639</v>
      </c>
      <c r="L98" s="231" t="s">
        <v>630</v>
      </c>
      <c r="M98" s="223" t="s">
        <v>547</v>
      </c>
    </row>
    <row r="99" spans="1:13" ht="18" customHeight="1">
      <c r="A99" s="226">
        <v>9</v>
      </c>
      <c r="B99" s="224" t="s">
        <v>636</v>
      </c>
      <c r="C99" s="228" t="s">
        <v>635</v>
      </c>
      <c r="D99" s="228" t="s">
        <v>634</v>
      </c>
      <c r="E99" s="228" t="s">
        <v>614</v>
      </c>
      <c r="F99" s="225" t="s">
        <v>180</v>
      </c>
      <c r="G99" s="224" t="s">
        <v>555</v>
      </c>
      <c r="H99" s="224" t="s">
        <v>440</v>
      </c>
      <c r="I99" s="224" t="s">
        <v>638</v>
      </c>
      <c r="J99" s="224" t="s">
        <v>637</v>
      </c>
      <c r="K99" s="224" t="s">
        <v>150</v>
      </c>
      <c r="L99" s="230" t="s">
        <v>630</v>
      </c>
      <c r="M99" s="223" t="s">
        <v>547</v>
      </c>
    </row>
    <row r="100" spans="1:13" ht="18" customHeight="1">
      <c r="A100" s="226">
        <v>10</v>
      </c>
      <c r="B100" s="224" t="s">
        <v>636</v>
      </c>
      <c r="C100" s="225" t="s">
        <v>635</v>
      </c>
      <c r="D100" s="225" t="s">
        <v>634</v>
      </c>
      <c r="E100" s="228" t="s">
        <v>614</v>
      </c>
      <c r="F100" s="225" t="s">
        <v>491</v>
      </c>
      <c r="G100" s="224" t="s">
        <v>633</v>
      </c>
      <c r="H100" s="224" t="s">
        <v>319</v>
      </c>
      <c r="I100" s="224" t="s">
        <v>632</v>
      </c>
      <c r="J100" s="224" t="s">
        <v>392</v>
      </c>
      <c r="K100" s="224" t="s">
        <v>631</v>
      </c>
      <c r="L100" s="230" t="s">
        <v>630</v>
      </c>
      <c r="M100" s="223" t="s">
        <v>547</v>
      </c>
    </row>
    <row r="101" spans="1:13" ht="18" customHeight="1">
      <c r="A101" s="226">
        <v>11</v>
      </c>
      <c r="B101" s="224" t="s">
        <v>616</v>
      </c>
      <c r="C101" s="225" t="s">
        <v>614</v>
      </c>
      <c r="D101" s="225" t="s">
        <v>615</v>
      </c>
      <c r="E101" s="228" t="s">
        <v>614</v>
      </c>
      <c r="F101" s="224" t="s">
        <v>316</v>
      </c>
      <c r="G101" s="224" t="s">
        <v>629</v>
      </c>
      <c r="H101" s="224" t="s">
        <v>628</v>
      </c>
      <c r="I101" s="224" t="s">
        <v>627</v>
      </c>
      <c r="J101" s="224" t="s">
        <v>153</v>
      </c>
      <c r="K101" s="224" t="s">
        <v>626</v>
      </c>
      <c r="L101" s="225" t="s">
        <v>609</v>
      </c>
      <c r="M101" s="223" t="s">
        <v>608</v>
      </c>
    </row>
    <row r="102" spans="1:13" ht="18" customHeight="1">
      <c r="A102" s="226">
        <v>12</v>
      </c>
      <c r="B102" s="224" t="s">
        <v>616</v>
      </c>
      <c r="C102" s="225" t="s">
        <v>614</v>
      </c>
      <c r="D102" s="224" t="s">
        <v>615</v>
      </c>
      <c r="E102" s="228" t="s">
        <v>614</v>
      </c>
      <c r="F102" s="224" t="s">
        <v>625</v>
      </c>
      <c r="G102" s="224" t="s">
        <v>238</v>
      </c>
      <c r="H102" s="224" t="s">
        <v>203</v>
      </c>
      <c r="I102" s="224" t="s">
        <v>624</v>
      </c>
      <c r="J102" s="229" t="s">
        <v>544</v>
      </c>
      <c r="K102" s="224" t="s">
        <v>577</v>
      </c>
      <c r="L102" s="225" t="s">
        <v>609</v>
      </c>
      <c r="M102" s="223" t="s">
        <v>608</v>
      </c>
    </row>
    <row r="103" spans="1:13" ht="18" customHeight="1">
      <c r="A103" s="226">
        <v>13</v>
      </c>
      <c r="B103" s="224" t="s">
        <v>616</v>
      </c>
      <c r="C103" s="225" t="s">
        <v>614</v>
      </c>
      <c r="D103" s="224" t="s">
        <v>615</v>
      </c>
      <c r="E103" s="228" t="s">
        <v>614</v>
      </c>
      <c r="F103" s="224" t="s">
        <v>216</v>
      </c>
      <c r="G103" s="224" t="s">
        <v>623</v>
      </c>
      <c r="H103" s="224" t="s">
        <v>622</v>
      </c>
      <c r="I103" s="229" t="s">
        <v>621</v>
      </c>
      <c r="J103" s="224" t="s">
        <v>620</v>
      </c>
      <c r="K103" s="224" t="s">
        <v>609</v>
      </c>
      <c r="L103" s="225" t="s">
        <v>609</v>
      </c>
      <c r="M103" s="223" t="s">
        <v>608</v>
      </c>
    </row>
    <row r="104" spans="1:13" ht="18" customHeight="1">
      <c r="A104" s="226">
        <v>14</v>
      </c>
      <c r="B104" s="224" t="s">
        <v>616</v>
      </c>
      <c r="C104" s="225" t="s">
        <v>614</v>
      </c>
      <c r="D104" s="224" t="s">
        <v>615</v>
      </c>
      <c r="E104" s="228" t="s">
        <v>614</v>
      </c>
      <c r="F104" s="224" t="s">
        <v>237</v>
      </c>
      <c r="G104" s="224" t="s">
        <v>441</v>
      </c>
      <c r="H104" s="224" t="s">
        <v>619</v>
      </c>
      <c r="I104" s="224" t="s">
        <v>128</v>
      </c>
      <c r="J104" s="224" t="s">
        <v>618</v>
      </c>
      <c r="K104" s="224" t="s">
        <v>617</v>
      </c>
      <c r="L104" s="225" t="s">
        <v>609</v>
      </c>
      <c r="M104" s="223" t="s">
        <v>608</v>
      </c>
    </row>
    <row r="105" spans="1:13" ht="18" customHeight="1">
      <c r="A105" s="226">
        <v>15</v>
      </c>
      <c r="B105" s="224" t="s">
        <v>616</v>
      </c>
      <c r="C105" s="225" t="s">
        <v>614</v>
      </c>
      <c r="D105" s="224" t="s">
        <v>615</v>
      </c>
      <c r="E105" s="228" t="s">
        <v>614</v>
      </c>
      <c r="F105" s="225" t="s">
        <v>613</v>
      </c>
      <c r="G105" s="224" t="s">
        <v>612</v>
      </c>
      <c r="H105" s="224" t="s">
        <v>611</v>
      </c>
      <c r="I105" s="224" t="s">
        <v>216</v>
      </c>
      <c r="J105" s="224" t="s">
        <v>610</v>
      </c>
      <c r="K105" s="224" t="s">
        <v>339</v>
      </c>
      <c r="L105" s="225" t="s">
        <v>609</v>
      </c>
      <c r="M105" s="223" t="s">
        <v>608</v>
      </c>
    </row>
    <row r="106" spans="1:13" ht="18" customHeight="1">
      <c r="A106" s="226">
        <v>16</v>
      </c>
      <c r="B106" s="224" t="s">
        <v>597</v>
      </c>
      <c r="C106" s="225" t="s">
        <v>575</v>
      </c>
      <c r="D106" s="224" t="s">
        <v>597</v>
      </c>
      <c r="E106" s="227" t="s">
        <v>596</v>
      </c>
      <c r="F106" s="225" t="s">
        <v>137</v>
      </c>
      <c r="G106" s="224" t="s">
        <v>432</v>
      </c>
      <c r="H106" s="224" t="s">
        <v>567</v>
      </c>
      <c r="I106" s="224" t="s">
        <v>227</v>
      </c>
      <c r="J106" s="224" t="s">
        <v>326</v>
      </c>
      <c r="K106" s="224" t="s">
        <v>607</v>
      </c>
      <c r="L106" s="225" t="s">
        <v>591</v>
      </c>
      <c r="M106" s="223" t="s">
        <v>590</v>
      </c>
    </row>
    <row r="107" spans="1:13" ht="18" customHeight="1">
      <c r="A107" s="226">
        <v>17</v>
      </c>
      <c r="B107" s="224" t="s">
        <v>597</v>
      </c>
      <c r="C107" s="225" t="s">
        <v>575</v>
      </c>
      <c r="D107" s="224" t="s">
        <v>597</v>
      </c>
      <c r="E107" s="227" t="s">
        <v>596</v>
      </c>
      <c r="F107" s="225" t="s">
        <v>520</v>
      </c>
      <c r="G107" s="224" t="s">
        <v>100</v>
      </c>
      <c r="H107" s="224" t="s">
        <v>606</v>
      </c>
      <c r="I107" s="224" t="s">
        <v>479</v>
      </c>
      <c r="J107" s="224" t="s">
        <v>605</v>
      </c>
      <c r="K107" s="224" t="s">
        <v>604</v>
      </c>
      <c r="L107" s="225" t="s">
        <v>591</v>
      </c>
      <c r="M107" s="223" t="s">
        <v>590</v>
      </c>
    </row>
    <row r="108" spans="1:13" ht="18" customHeight="1">
      <c r="A108" s="226">
        <v>18</v>
      </c>
      <c r="B108" s="224" t="s">
        <v>597</v>
      </c>
      <c r="C108" s="225" t="s">
        <v>575</v>
      </c>
      <c r="D108" s="225" t="s">
        <v>597</v>
      </c>
      <c r="E108" s="227" t="s">
        <v>596</v>
      </c>
      <c r="F108" s="224" t="s">
        <v>188</v>
      </c>
      <c r="G108" s="224" t="s">
        <v>165</v>
      </c>
      <c r="H108" s="224" t="s">
        <v>603</v>
      </c>
      <c r="I108" s="224" t="s">
        <v>602</v>
      </c>
      <c r="J108" s="224" t="s">
        <v>601</v>
      </c>
      <c r="K108" s="224" t="s">
        <v>293</v>
      </c>
      <c r="L108" s="225" t="s">
        <v>591</v>
      </c>
      <c r="M108" s="223" t="s">
        <v>590</v>
      </c>
    </row>
    <row r="109" spans="1:13" ht="18" customHeight="1">
      <c r="A109" s="226">
        <v>19</v>
      </c>
      <c r="B109" s="225" t="s">
        <v>597</v>
      </c>
      <c r="C109" s="225" t="s">
        <v>575</v>
      </c>
      <c r="D109" s="225" t="s">
        <v>597</v>
      </c>
      <c r="E109" s="227" t="s">
        <v>596</v>
      </c>
      <c r="F109" s="224" t="s">
        <v>423</v>
      </c>
      <c r="G109" s="224" t="s">
        <v>276</v>
      </c>
      <c r="H109" s="224" t="s">
        <v>567</v>
      </c>
      <c r="I109" s="224" t="s">
        <v>600</v>
      </c>
      <c r="J109" s="224" t="s">
        <v>599</v>
      </c>
      <c r="K109" s="224" t="s">
        <v>598</v>
      </c>
      <c r="L109" s="225" t="s">
        <v>591</v>
      </c>
      <c r="M109" s="223" t="s">
        <v>590</v>
      </c>
    </row>
    <row r="110" spans="1:13" ht="18" customHeight="1">
      <c r="A110" s="226">
        <v>20</v>
      </c>
      <c r="B110" s="225" t="s">
        <v>597</v>
      </c>
      <c r="C110" s="225" t="s">
        <v>575</v>
      </c>
      <c r="D110" s="224" t="s">
        <v>597</v>
      </c>
      <c r="E110" s="227" t="s">
        <v>596</v>
      </c>
      <c r="F110" s="224" t="s">
        <v>595</v>
      </c>
      <c r="G110" s="224" t="s">
        <v>501</v>
      </c>
      <c r="H110" s="224" t="s">
        <v>594</v>
      </c>
      <c r="I110" s="224" t="s">
        <v>593</v>
      </c>
      <c r="J110" s="224" t="s">
        <v>267</v>
      </c>
      <c r="K110" s="224" t="s">
        <v>592</v>
      </c>
      <c r="L110" s="225" t="s">
        <v>591</v>
      </c>
      <c r="M110" s="223" t="s">
        <v>590</v>
      </c>
    </row>
    <row r="111" spans="1:13" ht="18" customHeight="1">
      <c r="A111" s="226">
        <v>21</v>
      </c>
      <c r="B111" s="224" t="s">
        <v>583</v>
      </c>
      <c r="C111" s="225" t="s">
        <v>576</v>
      </c>
      <c r="D111" s="224" t="s">
        <v>575</v>
      </c>
      <c r="E111" s="227" t="s">
        <v>574</v>
      </c>
      <c r="F111" s="224" t="s">
        <v>177</v>
      </c>
      <c r="G111" s="224" t="s">
        <v>589</v>
      </c>
      <c r="H111" s="224" t="s">
        <v>558</v>
      </c>
      <c r="I111" s="224" t="s">
        <v>588</v>
      </c>
      <c r="J111" s="224" t="s">
        <v>587</v>
      </c>
      <c r="K111" s="224" t="s">
        <v>586</v>
      </c>
      <c r="L111" s="224" t="s">
        <v>569</v>
      </c>
      <c r="M111" s="223" t="s">
        <v>568</v>
      </c>
    </row>
    <row r="112" spans="1:13" ht="18" customHeight="1">
      <c r="A112" s="226">
        <v>22</v>
      </c>
      <c r="B112" s="224" t="s">
        <v>583</v>
      </c>
      <c r="C112" s="225" t="s">
        <v>576</v>
      </c>
      <c r="D112" s="224" t="s">
        <v>575</v>
      </c>
      <c r="E112" s="227" t="s">
        <v>574</v>
      </c>
      <c r="F112" s="224" t="s">
        <v>177</v>
      </c>
      <c r="G112" s="224" t="s">
        <v>585</v>
      </c>
      <c r="H112" s="224" t="s">
        <v>110</v>
      </c>
      <c r="I112" s="224" t="s">
        <v>584</v>
      </c>
      <c r="J112" s="224" t="s">
        <v>474</v>
      </c>
      <c r="K112" s="224" t="s">
        <v>153</v>
      </c>
      <c r="L112" s="225" t="s">
        <v>569</v>
      </c>
      <c r="M112" s="223" t="s">
        <v>568</v>
      </c>
    </row>
    <row r="113" spans="1:13" ht="18" customHeight="1">
      <c r="A113" s="226">
        <v>23</v>
      </c>
      <c r="B113" s="224" t="s">
        <v>583</v>
      </c>
      <c r="C113" s="225" t="s">
        <v>576</v>
      </c>
      <c r="D113" s="224" t="s">
        <v>575</v>
      </c>
      <c r="E113" s="224" t="s">
        <v>574</v>
      </c>
      <c r="F113" s="224" t="s">
        <v>243</v>
      </c>
      <c r="G113" s="224" t="s">
        <v>328</v>
      </c>
      <c r="H113" s="224" t="s">
        <v>582</v>
      </c>
      <c r="I113" s="224" t="s">
        <v>581</v>
      </c>
      <c r="J113" s="224" t="s">
        <v>161</v>
      </c>
      <c r="K113" s="224" t="s">
        <v>580</v>
      </c>
      <c r="L113" s="225" t="s">
        <v>569</v>
      </c>
      <c r="M113" s="223" t="s">
        <v>568</v>
      </c>
    </row>
    <row r="114" spans="1:13" ht="18" customHeight="1">
      <c r="A114" s="226">
        <v>24</v>
      </c>
      <c r="B114" s="224" t="s">
        <v>562</v>
      </c>
      <c r="C114" s="225" t="s">
        <v>576</v>
      </c>
      <c r="D114" s="224" t="s">
        <v>575</v>
      </c>
      <c r="E114" s="224" t="s">
        <v>574</v>
      </c>
      <c r="F114" s="224" t="s">
        <v>527</v>
      </c>
      <c r="G114" s="224" t="s">
        <v>579</v>
      </c>
      <c r="H114" s="224" t="s">
        <v>578</v>
      </c>
      <c r="I114" s="224" t="s">
        <v>351</v>
      </c>
      <c r="J114" s="224" t="s">
        <v>295</v>
      </c>
      <c r="K114" s="224" t="s">
        <v>577</v>
      </c>
      <c r="L114" s="224" t="s">
        <v>569</v>
      </c>
      <c r="M114" s="223" t="s">
        <v>568</v>
      </c>
    </row>
    <row r="115" spans="1:13" ht="18" customHeight="1">
      <c r="A115" s="226">
        <v>25</v>
      </c>
      <c r="B115" s="225" t="s">
        <v>562</v>
      </c>
      <c r="C115" s="225" t="s">
        <v>576</v>
      </c>
      <c r="D115" s="224" t="s">
        <v>575</v>
      </c>
      <c r="E115" s="224" t="s">
        <v>574</v>
      </c>
      <c r="F115" s="224" t="s">
        <v>227</v>
      </c>
      <c r="G115" s="224" t="s">
        <v>162</v>
      </c>
      <c r="H115" s="224" t="s">
        <v>573</v>
      </c>
      <c r="I115" s="224" t="s">
        <v>572</v>
      </c>
      <c r="J115" s="224" t="s">
        <v>571</v>
      </c>
      <c r="K115" s="224" t="s">
        <v>570</v>
      </c>
      <c r="L115" s="225" t="s">
        <v>569</v>
      </c>
      <c r="M115" s="223" t="s">
        <v>568</v>
      </c>
    </row>
    <row r="116" spans="1:13" ht="18" customHeight="1">
      <c r="A116" s="226">
        <v>26</v>
      </c>
      <c r="B116" s="225" t="s">
        <v>562</v>
      </c>
      <c r="C116" s="225" t="s">
        <v>556</v>
      </c>
      <c r="D116" s="224" t="s">
        <v>293</v>
      </c>
      <c r="E116" s="224" t="s">
        <v>547</v>
      </c>
      <c r="F116" s="224" t="s">
        <v>276</v>
      </c>
      <c r="G116" s="224" t="s">
        <v>567</v>
      </c>
      <c r="H116" s="224" t="s">
        <v>566</v>
      </c>
      <c r="I116" s="224" t="s">
        <v>565</v>
      </c>
      <c r="J116" s="224" t="s">
        <v>564</v>
      </c>
      <c r="K116" s="224" t="s">
        <v>563</v>
      </c>
      <c r="L116" s="225" t="s">
        <v>541</v>
      </c>
      <c r="M116" s="223" t="s">
        <v>551</v>
      </c>
    </row>
    <row r="117" spans="1:13" ht="18" customHeight="1">
      <c r="A117" s="226">
        <v>27</v>
      </c>
      <c r="B117" s="225" t="s">
        <v>562</v>
      </c>
      <c r="C117" s="225" t="s">
        <v>556</v>
      </c>
      <c r="D117" s="224" t="s">
        <v>293</v>
      </c>
      <c r="E117" s="224" t="s">
        <v>547</v>
      </c>
      <c r="F117" s="224" t="s">
        <v>561</v>
      </c>
      <c r="G117" s="224" t="s">
        <v>560</v>
      </c>
      <c r="H117" s="224" t="s">
        <v>559</v>
      </c>
      <c r="I117" s="224" t="s">
        <v>558</v>
      </c>
      <c r="J117" s="224" t="s">
        <v>557</v>
      </c>
      <c r="K117" s="224" t="s">
        <v>191</v>
      </c>
      <c r="L117" s="225" t="s">
        <v>541</v>
      </c>
      <c r="M117" s="223" t="s">
        <v>551</v>
      </c>
    </row>
    <row r="118" spans="1:13" ht="18" customHeight="1">
      <c r="A118" s="226">
        <v>28</v>
      </c>
      <c r="B118" s="225" t="s">
        <v>540</v>
      </c>
      <c r="C118" s="225" t="s">
        <v>556</v>
      </c>
      <c r="D118" s="224" t="s">
        <v>293</v>
      </c>
      <c r="E118" s="224" t="s">
        <v>547</v>
      </c>
      <c r="F118" s="224" t="s">
        <v>526</v>
      </c>
      <c r="G118" s="224" t="s">
        <v>345</v>
      </c>
      <c r="H118" s="224" t="s">
        <v>555</v>
      </c>
      <c r="I118" s="224" t="s">
        <v>554</v>
      </c>
      <c r="J118" s="224" t="s">
        <v>553</v>
      </c>
      <c r="K118" s="224" t="s">
        <v>552</v>
      </c>
      <c r="L118" s="225" t="s">
        <v>541</v>
      </c>
      <c r="M118" s="223" t="s">
        <v>551</v>
      </c>
    </row>
    <row r="119" spans="1:13" ht="18" customHeight="1">
      <c r="A119" s="226">
        <v>29</v>
      </c>
      <c r="B119" s="225" t="s">
        <v>540</v>
      </c>
      <c r="C119" s="225"/>
      <c r="D119" s="224" t="s">
        <v>293</v>
      </c>
      <c r="E119" s="224" t="s">
        <v>547</v>
      </c>
      <c r="F119" s="224" t="s">
        <v>550</v>
      </c>
      <c r="G119" s="224" t="s">
        <v>287</v>
      </c>
      <c r="H119" s="224" t="s">
        <v>549</v>
      </c>
      <c r="I119" s="224" t="s">
        <v>316</v>
      </c>
      <c r="J119" s="224" t="s">
        <v>548</v>
      </c>
      <c r="K119" s="224" t="s">
        <v>514</v>
      </c>
      <c r="L119" s="225" t="s">
        <v>541</v>
      </c>
      <c r="M119" s="223" t="s">
        <v>538</v>
      </c>
    </row>
    <row r="120" spans="1:13" ht="18" customHeight="1">
      <c r="A120" s="226">
        <v>30</v>
      </c>
      <c r="B120" s="225" t="s">
        <v>540</v>
      </c>
      <c r="C120" s="225"/>
      <c r="D120" s="224" t="s">
        <v>293</v>
      </c>
      <c r="E120" s="224" t="s">
        <v>547</v>
      </c>
      <c r="F120" s="224" t="s">
        <v>546</v>
      </c>
      <c r="G120" s="224" t="s">
        <v>545</v>
      </c>
      <c r="H120" s="224" t="s">
        <v>544</v>
      </c>
      <c r="I120" s="224" t="s">
        <v>543</v>
      </c>
      <c r="J120" s="224" t="s">
        <v>542</v>
      </c>
      <c r="K120" s="224" t="s">
        <v>539</v>
      </c>
      <c r="L120" s="224" t="s">
        <v>541</v>
      </c>
      <c r="M120" s="223" t="s">
        <v>538</v>
      </c>
    </row>
    <row r="121" spans="1:13" ht="18" customHeight="1">
      <c r="A121" s="222">
        <v>31</v>
      </c>
      <c r="B121" s="221" t="s">
        <v>540</v>
      </c>
      <c r="C121" s="219"/>
      <c r="D121" s="220" t="s">
        <v>293</v>
      </c>
      <c r="E121" s="221"/>
      <c r="F121" s="220" t="s">
        <v>431</v>
      </c>
      <c r="G121" s="220"/>
      <c r="H121" s="220" t="s">
        <v>290</v>
      </c>
      <c r="I121" s="220" t="s">
        <v>203</v>
      </c>
      <c r="J121" s="220"/>
      <c r="K121" s="220" t="s">
        <v>539</v>
      </c>
      <c r="L121" s="219"/>
      <c r="M121" s="218" t="s">
        <v>538</v>
      </c>
    </row>
    <row r="122" spans="1:13" ht="18" customHeight="1">
      <c r="A122" s="216" t="s">
        <v>29</v>
      </c>
      <c r="B122" s="215">
        <v>12.6</v>
      </c>
      <c r="C122" s="215">
        <v>5.2</v>
      </c>
      <c r="D122" s="217">
        <v>6.2</v>
      </c>
      <c r="E122" s="215">
        <v>7.9</v>
      </c>
      <c r="F122" s="215">
        <v>581</v>
      </c>
      <c r="G122" s="215">
        <v>241</v>
      </c>
      <c r="H122" s="215">
        <v>186</v>
      </c>
      <c r="I122" s="215">
        <v>169</v>
      </c>
      <c r="J122" s="215">
        <v>214</v>
      </c>
      <c r="K122" s="215">
        <v>25.6</v>
      </c>
      <c r="L122" s="215">
        <v>10.9</v>
      </c>
      <c r="M122" s="214">
        <v>8.5</v>
      </c>
    </row>
    <row r="123" spans="1:13" ht="18" customHeight="1">
      <c r="A123" s="216" t="s">
        <v>30</v>
      </c>
      <c r="B123" s="215">
        <v>21.7</v>
      </c>
      <c r="C123" s="215">
        <v>10.1</v>
      </c>
      <c r="D123" s="215">
        <v>13.6</v>
      </c>
      <c r="E123" s="215">
        <v>14.1</v>
      </c>
      <c r="F123" s="215">
        <v>3020</v>
      </c>
      <c r="G123" s="215">
        <v>867</v>
      </c>
      <c r="H123" s="215">
        <v>455</v>
      </c>
      <c r="I123" s="215">
        <v>572</v>
      </c>
      <c r="J123" s="215">
        <v>840</v>
      </c>
      <c r="K123" s="215">
        <v>114</v>
      </c>
      <c r="L123" s="215">
        <v>27.6</v>
      </c>
      <c r="M123" s="214">
        <v>15.3</v>
      </c>
    </row>
    <row r="124" spans="1:13" ht="18" customHeight="1">
      <c r="A124" s="216" t="s">
        <v>4</v>
      </c>
      <c r="B124" s="215" t="s">
        <v>531</v>
      </c>
      <c r="C124" s="215" t="s">
        <v>535</v>
      </c>
      <c r="D124" s="215" t="s">
        <v>537</v>
      </c>
      <c r="E124" s="215" t="s">
        <v>536</v>
      </c>
      <c r="F124" s="215">
        <v>4</v>
      </c>
      <c r="G124" s="215">
        <v>24</v>
      </c>
      <c r="H124" s="215">
        <v>23</v>
      </c>
      <c r="I124" s="215">
        <v>21</v>
      </c>
      <c r="J124" s="215">
        <v>5</v>
      </c>
      <c r="K124" s="215">
        <v>1</v>
      </c>
      <c r="L124" s="215">
        <v>2</v>
      </c>
      <c r="M124" s="214" t="s">
        <v>535</v>
      </c>
    </row>
    <row r="125" spans="1:13" ht="18" customHeight="1">
      <c r="A125" s="216" t="s">
        <v>31</v>
      </c>
      <c r="B125" s="215">
        <v>5.7</v>
      </c>
      <c r="C125" s="215">
        <v>4.0999999999999996</v>
      </c>
      <c r="D125" s="215">
        <v>3.9</v>
      </c>
      <c r="E125" s="215">
        <v>5</v>
      </c>
      <c r="F125" s="215">
        <v>5.8</v>
      </c>
      <c r="G125" s="215">
        <v>5.0999999999999996</v>
      </c>
      <c r="H125" s="215">
        <v>44.6</v>
      </c>
      <c r="I125" s="215">
        <v>27</v>
      </c>
      <c r="J125" s="215">
        <v>10.3</v>
      </c>
      <c r="K125" s="215">
        <v>5.2</v>
      </c>
      <c r="L125" s="215">
        <v>2.8</v>
      </c>
      <c r="M125" s="214">
        <v>0.1</v>
      </c>
    </row>
    <row r="126" spans="1:13" ht="18" customHeight="1">
      <c r="A126" s="213" t="s">
        <v>4</v>
      </c>
      <c r="B126" s="212" t="s">
        <v>534</v>
      </c>
      <c r="C126" s="212" t="s">
        <v>531</v>
      </c>
      <c r="D126" s="212" t="s">
        <v>533</v>
      </c>
      <c r="E126" s="212" t="s">
        <v>532</v>
      </c>
      <c r="F126" s="212">
        <v>29</v>
      </c>
      <c r="G126" s="212">
        <v>30</v>
      </c>
      <c r="H126" s="212">
        <v>15</v>
      </c>
      <c r="I126" s="212">
        <v>15</v>
      </c>
      <c r="J126" s="212">
        <v>30</v>
      </c>
      <c r="K126" s="212">
        <v>28</v>
      </c>
      <c r="L126" s="212" t="s">
        <v>531</v>
      </c>
      <c r="M126" s="211" t="s">
        <v>530</v>
      </c>
    </row>
    <row r="127" spans="1:13" ht="18" customHeight="1">
      <c r="A127" s="203" t="s">
        <v>40</v>
      </c>
      <c r="B127" s="202"/>
      <c r="C127" s="210"/>
      <c r="D127" s="210" t="s">
        <v>41</v>
      </c>
      <c r="E127" s="210"/>
      <c r="F127" s="209"/>
      <c r="G127" s="208" t="s">
        <v>529</v>
      </c>
      <c r="H127" s="199" t="s">
        <v>528</v>
      </c>
      <c r="I127" s="207"/>
      <c r="J127" s="206"/>
      <c r="K127" s="205"/>
      <c r="L127" s="201"/>
      <c r="M127" s="204"/>
    </row>
    <row r="128" spans="1:13" ht="18" customHeight="1">
      <c r="A128" s="203" t="s">
        <v>43</v>
      </c>
      <c r="B128" s="202"/>
      <c r="C128" s="201"/>
      <c r="D128" s="201" t="s">
        <v>44</v>
      </c>
      <c r="E128" s="201"/>
      <c r="F128" s="201"/>
      <c r="G128" s="200">
        <f>MAX(B123:M123)</f>
        <v>3020</v>
      </c>
      <c r="H128" s="199" t="s">
        <v>528</v>
      </c>
      <c r="I128" s="198" t="s">
        <v>4</v>
      </c>
      <c r="J128" s="196">
        <f>HLOOKUP(G128,B123:M124,2,FALSE)</f>
        <v>4</v>
      </c>
      <c r="K128" s="197" t="s">
        <v>3</v>
      </c>
      <c r="L128" s="196" t="str">
        <f>MID("I   II  III IV  V   VI  VII VIII IX  X   XI  XII ",(MATCH(G128,B123:M123,0)-1)*4+1,4)</f>
        <v xml:space="preserve">V   </v>
      </c>
      <c r="M128" s="195"/>
    </row>
    <row r="129" spans="1:13" ht="18" customHeight="1">
      <c r="A129" s="194" t="s">
        <v>45</v>
      </c>
      <c r="B129" s="193"/>
      <c r="C129" s="191"/>
      <c r="D129" s="191" t="s">
        <v>46</v>
      </c>
      <c r="E129" s="191"/>
      <c r="F129" s="191"/>
      <c r="G129" s="192">
        <f>MIN(B125:M125)</f>
        <v>0.1</v>
      </c>
      <c r="H129" s="191" t="s">
        <v>528</v>
      </c>
      <c r="I129" s="190" t="s">
        <v>4</v>
      </c>
      <c r="J129" s="188" t="str">
        <f>HLOOKUP(G129,B125:M126,2,FALSE)</f>
        <v>21(5)</v>
      </c>
      <c r="K129" s="189" t="s">
        <v>3</v>
      </c>
      <c r="L129" s="188" t="str">
        <f>MID("I   II  III IV  V   VI  VII VIII IX  X   XI  XII ",(MATCH(G129,B125:M125,0)-1)*4+1,4)</f>
        <v xml:space="preserve"> XII</v>
      </c>
      <c r="M129" s="187"/>
    </row>
  </sheetData>
  <pageMargins left="1.17" right="0.24" top="0.75" bottom="0.47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190"/>
  <sheetViews>
    <sheetView view="pageBreakPreview" zoomScale="60" workbookViewId="0">
      <selection activeCell="H56" sqref="H56"/>
    </sheetView>
  </sheetViews>
  <sheetFormatPr defaultRowHeight="18" customHeight="1"/>
  <cols>
    <col min="1" max="2" width="3.7109375" style="3" customWidth="1"/>
    <col min="3" max="3" width="4" style="3" customWidth="1"/>
    <col min="4" max="4" width="5.85546875" style="3" customWidth="1"/>
    <col min="5" max="5" width="6.85546875" style="3" customWidth="1"/>
    <col min="6" max="6" width="5.5703125" style="3" customWidth="1"/>
    <col min="7" max="7" width="3.7109375" style="3" customWidth="1"/>
    <col min="8" max="8" width="3.42578125" style="3" customWidth="1"/>
    <col min="9" max="9" width="3.7109375" style="3" customWidth="1"/>
    <col min="10" max="10" width="6" style="3" customWidth="1"/>
    <col min="11" max="11" width="6.7109375" style="3" customWidth="1"/>
    <col min="12" max="12" width="4.5703125" style="3" customWidth="1"/>
    <col min="13" max="13" width="4" style="3" customWidth="1"/>
    <col min="14" max="14" width="3.28515625" style="3" customWidth="1"/>
    <col min="15" max="15" width="3.42578125" style="3" customWidth="1"/>
    <col min="16" max="16" width="6.7109375" style="3" customWidth="1"/>
    <col min="17" max="17" width="5.42578125" style="3" customWidth="1"/>
    <col min="18" max="18" width="6.5703125" style="3" customWidth="1"/>
    <col min="19" max="16384" width="9.140625" style="3"/>
  </cols>
  <sheetData>
    <row r="1" spans="1:18" ht="18" customHeight="1">
      <c r="A1" s="41" t="s">
        <v>1321</v>
      </c>
      <c r="B1" s="42"/>
      <c r="C1" s="39"/>
      <c r="D1" s="1"/>
      <c r="E1" s="1"/>
      <c r="F1" s="1"/>
      <c r="G1" s="2"/>
      <c r="H1" s="2"/>
      <c r="I1" s="2"/>
      <c r="J1" s="2"/>
      <c r="K1" s="2"/>
      <c r="L1" s="2"/>
      <c r="M1" s="2"/>
      <c r="N1" s="1"/>
      <c r="O1" s="1"/>
      <c r="P1" s="36"/>
      <c r="Q1" s="37"/>
      <c r="R1" s="37"/>
    </row>
    <row r="2" spans="1:18" ht="18" customHeight="1">
      <c r="A2" s="41" t="s">
        <v>1322</v>
      </c>
      <c r="B2" s="42"/>
      <c r="C2" s="40"/>
      <c r="D2" s="4"/>
      <c r="F2" s="287" t="s">
        <v>0</v>
      </c>
      <c r="G2" s="5"/>
      <c r="H2" s="6"/>
      <c r="I2" s="6"/>
      <c r="J2" s="6"/>
      <c r="K2" s="6"/>
      <c r="L2" s="6"/>
      <c r="M2" s="6"/>
      <c r="N2" s="7"/>
      <c r="O2" s="7"/>
      <c r="P2" s="38"/>
      <c r="Q2" s="37"/>
      <c r="R2" s="37"/>
    </row>
    <row r="3" spans="1:18" ht="18" customHeight="1">
      <c r="A3" s="8"/>
      <c r="B3" s="9"/>
      <c r="C3" s="9"/>
      <c r="D3" s="9"/>
      <c r="E3" s="9"/>
      <c r="F3" s="9"/>
      <c r="G3" s="10"/>
      <c r="H3" s="11"/>
      <c r="I3" s="12" t="s">
        <v>11</v>
      </c>
      <c r="J3" s="13"/>
      <c r="K3" s="14"/>
      <c r="L3" s="14"/>
      <c r="M3" s="11"/>
      <c r="N3" s="9"/>
      <c r="O3" s="9"/>
      <c r="P3" s="15" t="s">
        <v>2</v>
      </c>
      <c r="Q3" s="16"/>
      <c r="R3" s="17"/>
    </row>
    <row r="4" spans="1:18" s="19" customFormat="1" ht="18" customHeight="1">
      <c r="A4" s="309" t="s">
        <v>3</v>
      </c>
      <c r="B4" s="307" t="s">
        <v>4</v>
      </c>
      <c r="C4" s="307" t="s">
        <v>5</v>
      </c>
      <c r="D4" s="18" t="s">
        <v>6</v>
      </c>
      <c r="E4" s="18" t="s">
        <v>7</v>
      </c>
      <c r="F4" s="18" t="s">
        <v>8</v>
      </c>
      <c r="G4" s="309" t="s">
        <v>3</v>
      </c>
      <c r="H4" s="311" t="s">
        <v>4</v>
      </c>
      <c r="I4" s="307" t="s">
        <v>5</v>
      </c>
      <c r="J4" s="18" t="s">
        <v>6</v>
      </c>
      <c r="K4" s="18" t="s">
        <v>7</v>
      </c>
      <c r="L4" s="18" t="s">
        <v>8</v>
      </c>
      <c r="M4" s="309" t="s">
        <v>3</v>
      </c>
      <c r="N4" s="307" t="s">
        <v>4</v>
      </c>
      <c r="O4" s="307" t="s">
        <v>5</v>
      </c>
      <c r="P4" s="18" t="s">
        <v>6</v>
      </c>
      <c r="Q4" s="18" t="s">
        <v>7</v>
      </c>
      <c r="R4" s="18" t="s">
        <v>8</v>
      </c>
    </row>
    <row r="5" spans="1:18" ht="18" customHeight="1">
      <c r="A5" s="310"/>
      <c r="B5" s="308"/>
      <c r="C5" s="308"/>
      <c r="D5" s="20" t="s">
        <v>9</v>
      </c>
      <c r="E5" s="20" t="s">
        <v>10</v>
      </c>
      <c r="F5" s="20" t="s">
        <v>10</v>
      </c>
      <c r="G5" s="310"/>
      <c r="H5" s="312"/>
      <c r="I5" s="308"/>
      <c r="J5" s="20" t="s">
        <v>9</v>
      </c>
      <c r="K5" s="20" t="s">
        <v>10</v>
      </c>
      <c r="L5" s="20" t="s">
        <v>10</v>
      </c>
      <c r="M5" s="310"/>
      <c r="N5" s="308"/>
      <c r="O5" s="308"/>
      <c r="P5" s="20" t="s">
        <v>9</v>
      </c>
      <c r="Q5" s="20" t="s">
        <v>10</v>
      </c>
      <c r="R5" s="20" t="s">
        <v>10</v>
      </c>
    </row>
    <row r="6" spans="1:18" ht="18" customHeight="1">
      <c r="A6" s="21">
        <v>6</v>
      </c>
      <c r="B6" s="22">
        <v>7</v>
      </c>
      <c r="C6" s="22">
        <v>1</v>
      </c>
      <c r="D6" s="23">
        <v>1997</v>
      </c>
      <c r="E6" s="22">
        <v>42</v>
      </c>
      <c r="F6" s="22"/>
      <c r="G6" s="24">
        <v>6</v>
      </c>
      <c r="H6" s="24">
        <v>14</v>
      </c>
      <c r="I6" s="22">
        <v>1</v>
      </c>
      <c r="J6" s="23">
        <v>2004</v>
      </c>
      <c r="K6" s="24">
        <v>48.7</v>
      </c>
      <c r="L6" s="24"/>
      <c r="M6" s="24">
        <v>6</v>
      </c>
      <c r="N6" s="22">
        <v>23</v>
      </c>
      <c r="O6" s="22">
        <v>1</v>
      </c>
      <c r="P6" s="23">
        <v>1980</v>
      </c>
      <c r="Q6" s="22">
        <v>27.4</v>
      </c>
      <c r="R6" s="25"/>
    </row>
    <row r="7" spans="1:18" ht="18" customHeight="1">
      <c r="A7" s="26">
        <v>6</v>
      </c>
      <c r="B7" s="27">
        <v>7</v>
      </c>
      <c r="C7" s="27">
        <v>4</v>
      </c>
      <c r="D7" s="28">
        <v>1999</v>
      </c>
      <c r="E7" s="27">
        <v>43.8</v>
      </c>
      <c r="F7" s="27"/>
      <c r="G7" s="29">
        <v>6</v>
      </c>
      <c r="H7" s="29">
        <v>14</v>
      </c>
      <c r="I7" s="27">
        <v>7</v>
      </c>
      <c r="J7" s="28">
        <v>2004</v>
      </c>
      <c r="K7" s="29">
        <v>48.7</v>
      </c>
      <c r="L7" s="29"/>
      <c r="M7" s="29">
        <v>6</v>
      </c>
      <c r="N7" s="27">
        <v>23</v>
      </c>
      <c r="O7" s="27">
        <v>7</v>
      </c>
      <c r="P7" s="28">
        <v>1980</v>
      </c>
      <c r="Q7" s="27">
        <v>27.4</v>
      </c>
      <c r="R7" s="30"/>
    </row>
    <row r="8" spans="1:18" ht="18" customHeight="1">
      <c r="A8" s="26">
        <v>6</v>
      </c>
      <c r="B8" s="27">
        <v>7</v>
      </c>
      <c r="C8" s="27">
        <v>7</v>
      </c>
      <c r="D8" s="28">
        <v>1998</v>
      </c>
      <c r="E8" s="27">
        <v>42.9</v>
      </c>
      <c r="F8" s="27"/>
      <c r="G8" s="29">
        <v>6</v>
      </c>
      <c r="H8" s="29">
        <v>14</v>
      </c>
      <c r="I8" s="27">
        <v>13</v>
      </c>
      <c r="J8" s="28">
        <v>2002</v>
      </c>
      <c r="K8" s="29">
        <v>46.7</v>
      </c>
      <c r="L8" s="29"/>
      <c r="M8" s="29">
        <v>6</v>
      </c>
      <c r="N8" s="27">
        <v>23</v>
      </c>
      <c r="O8" s="27">
        <v>13</v>
      </c>
      <c r="P8" s="28">
        <v>1980</v>
      </c>
      <c r="Q8" s="27">
        <v>27.4</v>
      </c>
      <c r="R8" s="30"/>
    </row>
    <row r="9" spans="1:18" ht="18" customHeight="1">
      <c r="A9" s="26">
        <v>6</v>
      </c>
      <c r="B9" s="27">
        <v>7</v>
      </c>
      <c r="C9" s="27">
        <v>10</v>
      </c>
      <c r="D9" s="28">
        <v>1996</v>
      </c>
      <c r="E9" s="27">
        <v>41</v>
      </c>
      <c r="F9" s="27"/>
      <c r="G9" s="29">
        <v>6</v>
      </c>
      <c r="H9" s="29">
        <v>14</v>
      </c>
      <c r="I9" s="27">
        <v>19</v>
      </c>
      <c r="J9" s="28">
        <v>2002</v>
      </c>
      <c r="K9" s="29">
        <v>46.7</v>
      </c>
      <c r="L9" s="29">
        <v>47.7</v>
      </c>
      <c r="M9" s="29">
        <v>6</v>
      </c>
      <c r="N9" s="27">
        <v>23</v>
      </c>
      <c r="O9" s="27">
        <v>19</v>
      </c>
      <c r="P9" s="28">
        <v>1979</v>
      </c>
      <c r="Q9" s="27">
        <v>26.6</v>
      </c>
      <c r="R9" s="30">
        <v>27.2</v>
      </c>
    </row>
    <row r="10" spans="1:18" ht="18" customHeight="1">
      <c r="A10" s="26">
        <v>6</v>
      </c>
      <c r="B10" s="27">
        <v>7</v>
      </c>
      <c r="C10" s="27">
        <v>13</v>
      </c>
      <c r="D10" s="28">
        <v>1993</v>
      </c>
      <c r="E10" s="27">
        <v>38.299999999999997</v>
      </c>
      <c r="F10" s="27"/>
      <c r="G10" s="29">
        <v>6</v>
      </c>
      <c r="H10" s="29">
        <v>15</v>
      </c>
      <c r="I10" s="27">
        <v>1</v>
      </c>
      <c r="J10" s="28">
        <v>2000</v>
      </c>
      <c r="K10" s="29">
        <v>44.8</v>
      </c>
      <c r="L10" s="29"/>
      <c r="M10" s="29">
        <v>6</v>
      </c>
      <c r="N10" s="27">
        <v>24</v>
      </c>
      <c r="O10" s="27">
        <v>1</v>
      </c>
      <c r="P10" s="28">
        <v>1979</v>
      </c>
      <c r="Q10" s="27">
        <v>26.6</v>
      </c>
      <c r="R10" s="30"/>
    </row>
    <row r="11" spans="1:18" ht="18" customHeight="1">
      <c r="A11" s="26">
        <v>6</v>
      </c>
      <c r="B11" s="27">
        <v>7</v>
      </c>
      <c r="C11" s="27">
        <v>16</v>
      </c>
      <c r="D11" s="28">
        <v>1990</v>
      </c>
      <c r="E11" s="27">
        <v>35.6</v>
      </c>
      <c r="F11" s="27"/>
      <c r="G11" s="29">
        <v>6</v>
      </c>
      <c r="H11" s="29">
        <v>15</v>
      </c>
      <c r="I11" s="27">
        <v>7</v>
      </c>
      <c r="J11" s="28">
        <v>1998</v>
      </c>
      <c r="K11" s="29">
        <v>42.9</v>
      </c>
      <c r="L11" s="29"/>
      <c r="M11" s="29">
        <v>6</v>
      </c>
      <c r="N11" s="27">
        <v>24</v>
      </c>
      <c r="O11" s="27">
        <v>3</v>
      </c>
      <c r="P11" s="28">
        <v>1982</v>
      </c>
      <c r="Q11" s="27">
        <v>29.1</v>
      </c>
      <c r="R11" s="30"/>
    </row>
    <row r="12" spans="1:18" ht="18" customHeight="1">
      <c r="A12" s="26">
        <v>6</v>
      </c>
      <c r="B12" s="27">
        <v>7</v>
      </c>
      <c r="C12" s="27">
        <v>19</v>
      </c>
      <c r="D12" s="28">
        <v>1987</v>
      </c>
      <c r="E12" s="27">
        <v>33.1</v>
      </c>
      <c r="F12" s="27"/>
      <c r="G12" s="29">
        <v>6</v>
      </c>
      <c r="H12" s="29">
        <v>15</v>
      </c>
      <c r="I12" s="27">
        <v>13</v>
      </c>
      <c r="J12" s="28">
        <v>1996</v>
      </c>
      <c r="K12" s="29">
        <v>41</v>
      </c>
      <c r="L12" s="29"/>
      <c r="M12" s="29">
        <v>6</v>
      </c>
      <c r="N12" s="27">
        <v>24</v>
      </c>
      <c r="O12" s="27">
        <v>5</v>
      </c>
      <c r="P12" s="28">
        <v>1991</v>
      </c>
      <c r="Q12" s="27">
        <v>36.5</v>
      </c>
      <c r="R12" s="30"/>
    </row>
    <row r="13" spans="1:18" ht="18" customHeight="1">
      <c r="A13" s="26">
        <v>6</v>
      </c>
      <c r="B13" s="27">
        <v>7</v>
      </c>
      <c r="C13" s="27">
        <v>22</v>
      </c>
      <c r="D13" s="28">
        <v>1986</v>
      </c>
      <c r="E13" s="27">
        <v>32.200000000000003</v>
      </c>
      <c r="F13" s="27">
        <v>38.6</v>
      </c>
      <c r="G13" s="29">
        <v>6</v>
      </c>
      <c r="H13" s="29">
        <v>15</v>
      </c>
      <c r="I13" s="27">
        <v>19</v>
      </c>
      <c r="J13" s="28">
        <v>1993</v>
      </c>
      <c r="K13" s="29">
        <v>38.299999999999997</v>
      </c>
      <c r="L13" s="29">
        <v>41.8</v>
      </c>
      <c r="M13" s="29">
        <v>6</v>
      </c>
      <c r="N13" s="27">
        <v>24</v>
      </c>
      <c r="O13" s="27">
        <v>7</v>
      </c>
      <c r="P13" s="28">
        <v>2000</v>
      </c>
      <c r="Q13" s="27">
        <v>44.8</v>
      </c>
      <c r="R13" s="30"/>
    </row>
    <row r="14" spans="1:18" ht="18" customHeight="1">
      <c r="A14" s="26">
        <v>6</v>
      </c>
      <c r="B14" s="27">
        <v>8</v>
      </c>
      <c r="C14" s="27">
        <v>1</v>
      </c>
      <c r="D14" s="28">
        <v>1985</v>
      </c>
      <c r="E14" s="27">
        <v>31.4</v>
      </c>
      <c r="F14" s="27"/>
      <c r="G14" s="29">
        <v>6</v>
      </c>
      <c r="H14" s="29">
        <v>16</v>
      </c>
      <c r="I14" s="27">
        <v>1</v>
      </c>
      <c r="J14" s="28">
        <v>1990</v>
      </c>
      <c r="K14" s="29">
        <v>35.6</v>
      </c>
      <c r="L14" s="29"/>
      <c r="M14" s="29">
        <v>6</v>
      </c>
      <c r="N14" s="27">
        <v>24</v>
      </c>
      <c r="O14" s="27">
        <v>9</v>
      </c>
      <c r="P14" s="28">
        <v>2002</v>
      </c>
      <c r="Q14" s="27">
        <v>46.8</v>
      </c>
      <c r="R14" s="30"/>
    </row>
    <row r="15" spans="1:18" ht="18" customHeight="1">
      <c r="A15" s="26">
        <v>6</v>
      </c>
      <c r="B15" s="27">
        <v>8</v>
      </c>
      <c r="C15" s="27">
        <v>7</v>
      </c>
      <c r="D15" s="28">
        <v>1985</v>
      </c>
      <c r="E15" s="27">
        <v>31.4</v>
      </c>
      <c r="F15" s="27"/>
      <c r="G15" s="29">
        <v>6</v>
      </c>
      <c r="H15" s="29">
        <v>16</v>
      </c>
      <c r="I15" s="27">
        <v>7</v>
      </c>
      <c r="J15" s="28">
        <v>1987</v>
      </c>
      <c r="K15" s="29">
        <v>33.1</v>
      </c>
      <c r="L15" s="29"/>
      <c r="M15" s="29">
        <v>6</v>
      </c>
      <c r="N15" s="27">
        <v>24</v>
      </c>
      <c r="O15" s="27">
        <v>11</v>
      </c>
      <c r="P15" s="28">
        <v>2004</v>
      </c>
      <c r="Q15" s="27">
        <v>48.8</v>
      </c>
      <c r="R15" s="30"/>
    </row>
    <row r="16" spans="1:18" ht="18" customHeight="1">
      <c r="A16" s="26">
        <v>6</v>
      </c>
      <c r="B16" s="27">
        <v>8</v>
      </c>
      <c r="C16" s="27">
        <v>13</v>
      </c>
      <c r="D16" s="28">
        <v>1985</v>
      </c>
      <c r="E16" s="27">
        <v>31.4</v>
      </c>
      <c r="F16" s="27"/>
      <c r="G16" s="29">
        <v>6</v>
      </c>
      <c r="H16" s="29">
        <v>16</v>
      </c>
      <c r="I16" s="27">
        <v>13</v>
      </c>
      <c r="J16" s="28">
        <v>1984</v>
      </c>
      <c r="K16" s="29">
        <v>30.6</v>
      </c>
      <c r="L16" s="29"/>
      <c r="M16" s="29">
        <v>6</v>
      </c>
      <c r="N16" s="27">
        <v>24</v>
      </c>
      <c r="O16" s="27">
        <v>13</v>
      </c>
      <c r="P16" s="28">
        <v>2006</v>
      </c>
      <c r="Q16" s="27">
        <v>50.8</v>
      </c>
      <c r="R16" s="30"/>
    </row>
    <row r="17" spans="1:18" ht="18" customHeight="1">
      <c r="A17" s="26">
        <v>6</v>
      </c>
      <c r="B17" s="27">
        <v>8</v>
      </c>
      <c r="C17" s="27">
        <v>19</v>
      </c>
      <c r="D17" s="28">
        <v>1983</v>
      </c>
      <c r="E17" s="27">
        <v>29.8</v>
      </c>
      <c r="F17" s="27">
        <v>31</v>
      </c>
      <c r="G17" s="29">
        <v>6</v>
      </c>
      <c r="H17" s="29">
        <v>16</v>
      </c>
      <c r="I17" s="27">
        <v>19</v>
      </c>
      <c r="J17" s="28">
        <v>1982</v>
      </c>
      <c r="K17" s="29">
        <v>29</v>
      </c>
      <c r="L17" s="29">
        <v>32.1</v>
      </c>
      <c r="M17" s="29">
        <v>6</v>
      </c>
      <c r="N17" s="27">
        <v>24</v>
      </c>
      <c r="O17" s="27">
        <v>15</v>
      </c>
      <c r="P17" s="28">
        <v>2009</v>
      </c>
      <c r="Q17" s="27">
        <v>53.8</v>
      </c>
      <c r="R17" s="30"/>
    </row>
    <row r="18" spans="1:18" ht="18" customHeight="1">
      <c r="A18" s="26">
        <v>6</v>
      </c>
      <c r="B18" s="27">
        <v>9</v>
      </c>
      <c r="C18" s="27">
        <v>1</v>
      </c>
      <c r="D18" s="28">
        <v>1982</v>
      </c>
      <c r="E18" s="27">
        <v>29</v>
      </c>
      <c r="F18" s="27"/>
      <c r="G18" s="29">
        <v>6</v>
      </c>
      <c r="H18" s="29">
        <v>17</v>
      </c>
      <c r="I18" s="27">
        <v>1</v>
      </c>
      <c r="J18" s="28">
        <v>1980</v>
      </c>
      <c r="K18" s="29">
        <v>27.4</v>
      </c>
      <c r="L18" s="29"/>
      <c r="M18" s="29">
        <v>6</v>
      </c>
      <c r="N18" s="27">
        <v>24</v>
      </c>
      <c r="O18" s="27">
        <v>17</v>
      </c>
      <c r="P18" s="28">
        <v>2014</v>
      </c>
      <c r="Q18" s="27">
        <v>59.2</v>
      </c>
      <c r="R18" s="30"/>
    </row>
    <row r="19" spans="1:18" ht="18" customHeight="1">
      <c r="A19" s="26">
        <v>6</v>
      </c>
      <c r="B19" s="27">
        <v>9</v>
      </c>
      <c r="C19" s="27">
        <v>7</v>
      </c>
      <c r="D19" s="28">
        <v>1981</v>
      </c>
      <c r="E19" s="27">
        <v>28.2</v>
      </c>
      <c r="F19" s="27"/>
      <c r="G19" s="29">
        <v>6</v>
      </c>
      <c r="H19" s="29">
        <v>17</v>
      </c>
      <c r="I19" s="27">
        <v>7</v>
      </c>
      <c r="J19" s="28">
        <v>1980</v>
      </c>
      <c r="K19" s="29">
        <v>27.4</v>
      </c>
      <c r="L19" s="29"/>
      <c r="M19" s="29">
        <v>6</v>
      </c>
      <c r="N19" s="27">
        <v>24</v>
      </c>
      <c r="O19" s="27">
        <v>19</v>
      </c>
      <c r="P19" s="28">
        <v>2022</v>
      </c>
      <c r="Q19" s="27">
        <v>68.400000000000006</v>
      </c>
      <c r="R19" s="30"/>
    </row>
    <row r="20" spans="1:18" ht="18" customHeight="1">
      <c r="A20" s="26">
        <v>6</v>
      </c>
      <c r="B20" s="27">
        <v>9</v>
      </c>
      <c r="C20" s="27">
        <v>13</v>
      </c>
      <c r="D20" s="28">
        <v>1980</v>
      </c>
      <c r="E20" s="27">
        <v>27.4</v>
      </c>
      <c r="F20" s="27"/>
      <c r="G20" s="29">
        <v>6</v>
      </c>
      <c r="H20" s="29">
        <v>17</v>
      </c>
      <c r="I20" s="27">
        <v>13</v>
      </c>
      <c r="J20" s="28">
        <v>1989</v>
      </c>
      <c r="K20" s="29">
        <v>34.799999999999997</v>
      </c>
      <c r="L20" s="29"/>
      <c r="M20" s="29">
        <v>6</v>
      </c>
      <c r="N20" s="27">
        <v>24</v>
      </c>
      <c r="O20" s="27">
        <v>21</v>
      </c>
      <c r="P20" s="28">
        <v>2030</v>
      </c>
      <c r="Q20" s="27">
        <v>79.5</v>
      </c>
      <c r="R20" s="30"/>
    </row>
    <row r="21" spans="1:18" ht="18" customHeight="1">
      <c r="A21" s="26">
        <v>6</v>
      </c>
      <c r="B21" s="27">
        <v>9</v>
      </c>
      <c r="C21" s="27">
        <v>19</v>
      </c>
      <c r="D21" s="28">
        <v>1980</v>
      </c>
      <c r="E21" s="27">
        <v>27.4</v>
      </c>
      <c r="F21" s="27">
        <v>28</v>
      </c>
      <c r="G21" s="29">
        <v>6</v>
      </c>
      <c r="H21" s="29">
        <v>17</v>
      </c>
      <c r="I21" s="27">
        <v>19</v>
      </c>
      <c r="J21" s="28">
        <v>1985</v>
      </c>
      <c r="K21" s="29">
        <v>31.4</v>
      </c>
      <c r="L21" s="29">
        <v>30.3</v>
      </c>
      <c r="M21" s="29">
        <v>6</v>
      </c>
      <c r="N21" s="27">
        <v>24</v>
      </c>
      <c r="O21" s="27">
        <v>23</v>
      </c>
      <c r="P21" s="28">
        <v>2038</v>
      </c>
      <c r="Q21" s="27">
        <v>90.3</v>
      </c>
      <c r="R21" s="30">
        <v>52.9</v>
      </c>
    </row>
    <row r="22" spans="1:18" ht="18" customHeight="1">
      <c r="A22" s="26">
        <v>6</v>
      </c>
      <c r="B22" s="27">
        <v>10</v>
      </c>
      <c r="C22" s="27">
        <v>1</v>
      </c>
      <c r="D22" s="28">
        <v>1980</v>
      </c>
      <c r="E22" s="27">
        <v>27.4</v>
      </c>
      <c r="F22" s="27"/>
      <c r="G22" s="29">
        <v>6</v>
      </c>
      <c r="H22" s="29">
        <v>18</v>
      </c>
      <c r="I22" s="27">
        <v>1</v>
      </c>
      <c r="J22" s="28">
        <v>1982</v>
      </c>
      <c r="K22" s="29">
        <v>29</v>
      </c>
      <c r="L22" s="29"/>
      <c r="M22" s="29">
        <v>6</v>
      </c>
      <c r="N22" s="27">
        <v>25</v>
      </c>
      <c r="O22" s="27">
        <v>0</v>
      </c>
      <c r="P22" s="28">
        <v>2043</v>
      </c>
      <c r="Q22" s="27">
        <v>97.2</v>
      </c>
      <c r="R22" s="30"/>
    </row>
    <row r="23" spans="1:18" ht="18" customHeight="1">
      <c r="A23" s="26">
        <v>6</v>
      </c>
      <c r="B23" s="27">
        <v>10</v>
      </c>
      <c r="C23" s="27">
        <v>7</v>
      </c>
      <c r="D23" s="28">
        <v>1979</v>
      </c>
      <c r="E23" s="27">
        <v>26.6</v>
      </c>
      <c r="F23" s="27"/>
      <c r="G23" s="29">
        <v>6</v>
      </c>
      <c r="H23" s="29">
        <v>18</v>
      </c>
      <c r="I23" s="27">
        <v>7</v>
      </c>
      <c r="J23" s="28">
        <v>1987</v>
      </c>
      <c r="K23" s="29">
        <v>33.1</v>
      </c>
      <c r="L23" s="29"/>
      <c r="M23" s="29">
        <v>6</v>
      </c>
      <c r="N23" s="27">
        <v>25</v>
      </c>
      <c r="O23" s="27">
        <v>1</v>
      </c>
      <c r="P23" s="28">
        <v>2047</v>
      </c>
      <c r="Q23" s="27">
        <v>103</v>
      </c>
      <c r="R23" s="30"/>
    </row>
    <row r="24" spans="1:18" ht="18" customHeight="1">
      <c r="A24" s="26">
        <v>6</v>
      </c>
      <c r="B24" s="27">
        <v>10</v>
      </c>
      <c r="C24" s="27">
        <v>13</v>
      </c>
      <c r="D24" s="28">
        <v>1979</v>
      </c>
      <c r="E24" s="27">
        <v>26.6</v>
      </c>
      <c r="F24" s="27"/>
      <c r="G24" s="29">
        <v>6</v>
      </c>
      <c r="H24" s="29">
        <v>18</v>
      </c>
      <c r="I24" s="27">
        <v>13</v>
      </c>
      <c r="J24" s="28">
        <v>1989</v>
      </c>
      <c r="K24" s="29">
        <v>34.799999999999997</v>
      </c>
      <c r="L24" s="29"/>
      <c r="M24" s="29">
        <v>6</v>
      </c>
      <c r="N24" s="27">
        <v>25</v>
      </c>
      <c r="O24" s="27">
        <v>2</v>
      </c>
      <c r="P24" s="28">
        <v>2052</v>
      </c>
      <c r="Q24" s="27">
        <v>110</v>
      </c>
      <c r="R24" s="30"/>
    </row>
    <row r="25" spans="1:18" ht="18" customHeight="1">
      <c r="A25" s="26">
        <v>6</v>
      </c>
      <c r="B25" s="27">
        <v>10</v>
      </c>
      <c r="C25" s="27">
        <v>19</v>
      </c>
      <c r="D25" s="28">
        <v>1979</v>
      </c>
      <c r="E25" s="27">
        <v>26.6</v>
      </c>
      <c r="F25" s="27">
        <v>26.8</v>
      </c>
      <c r="G25" s="29">
        <v>6</v>
      </c>
      <c r="H25" s="29">
        <v>18</v>
      </c>
      <c r="I25" s="27">
        <v>19</v>
      </c>
      <c r="J25" s="28">
        <v>1992</v>
      </c>
      <c r="K25" s="29">
        <v>37.4</v>
      </c>
      <c r="L25" s="29">
        <v>33.6</v>
      </c>
      <c r="M25" s="29">
        <v>6</v>
      </c>
      <c r="N25" s="27">
        <v>25</v>
      </c>
      <c r="O25" s="27">
        <v>3</v>
      </c>
      <c r="P25" s="28">
        <v>2060</v>
      </c>
      <c r="Q25" s="27">
        <v>121</v>
      </c>
      <c r="R25" s="30"/>
    </row>
    <row r="26" spans="1:18" ht="18" customHeight="1">
      <c r="A26" s="26">
        <v>6</v>
      </c>
      <c r="B26" s="27">
        <v>11</v>
      </c>
      <c r="C26" s="27">
        <v>1</v>
      </c>
      <c r="D26" s="28">
        <v>1978</v>
      </c>
      <c r="E26" s="27">
        <v>25.8</v>
      </c>
      <c r="F26" s="27"/>
      <c r="G26" s="29">
        <v>6</v>
      </c>
      <c r="H26" s="29">
        <v>19</v>
      </c>
      <c r="I26" s="27">
        <v>1</v>
      </c>
      <c r="J26" s="28">
        <v>1994</v>
      </c>
      <c r="K26" s="29">
        <v>39.200000000000003</v>
      </c>
      <c r="L26" s="29"/>
      <c r="M26" s="29">
        <v>6</v>
      </c>
      <c r="N26" s="27">
        <v>25</v>
      </c>
      <c r="O26" s="27">
        <v>4</v>
      </c>
      <c r="P26" s="28">
        <v>2069</v>
      </c>
      <c r="Q26" s="27">
        <v>134</v>
      </c>
      <c r="R26" s="30"/>
    </row>
    <row r="27" spans="1:18" ht="18" customHeight="1">
      <c r="A27" s="26">
        <v>6</v>
      </c>
      <c r="B27" s="27">
        <v>11</v>
      </c>
      <c r="C27" s="27">
        <v>7</v>
      </c>
      <c r="D27" s="28">
        <v>1978</v>
      </c>
      <c r="E27" s="27">
        <v>25.8</v>
      </c>
      <c r="F27" s="27"/>
      <c r="G27" s="29">
        <v>6</v>
      </c>
      <c r="H27" s="29">
        <v>19</v>
      </c>
      <c r="I27" s="27">
        <v>7</v>
      </c>
      <c r="J27" s="28">
        <v>1993</v>
      </c>
      <c r="K27" s="29">
        <v>38.299999999999997</v>
      </c>
      <c r="L27" s="29"/>
      <c r="M27" s="29">
        <v>6</v>
      </c>
      <c r="N27" s="27">
        <v>25</v>
      </c>
      <c r="O27" s="27">
        <v>5</v>
      </c>
      <c r="P27" s="28">
        <v>2090</v>
      </c>
      <c r="Q27" s="27">
        <v>169</v>
      </c>
      <c r="R27" s="30"/>
    </row>
    <row r="28" spans="1:18" ht="18" customHeight="1">
      <c r="A28" s="26">
        <v>6</v>
      </c>
      <c r="B28" s="27">
        <v>11</v>
      </c>
      <c r="C28" s="27">
        <v>13</v>
      </c>
      <c r="D28" s="28">
        <v>1978</v>
      </c>
      <c r="E28" s="27">
        <v>25.8</v>
      </c>
      <c r="F28" s="27"/>
      <c r="G28" s="29">
        <v>6</v>
      </c>
      <c r="H28" s="29">
        <v>19</v>
      </c>
      <c r="I28" s="27">
        <v>13</v>
      </c>
      <c r="J28" s="28">
        <v>1992</v>
      </c>
      <c r="K28" s="29">
        <v>37.4</v>
      </c>
      <c r="L28" s="29"/>
      <c r="M28" s="29">
        <v>6</v>
      </c>
      <c r="N28" s="27">
        <v>25</v>
      </c>
      <c r="O28" s="27">
        <v>6</v>
      </c>
      <c r="P28" s="28">
        <v>2109</v>
      </c>
      <c r="Q28" s="27">
        <v>205</v>
      </c>
      <c r="R28" s="30"/>
    </row>
    <row r="29" spans="1:18" ht="18" customHeight="1">
      <c r="A29" s="26">
        <v>6</v>
      </c>
      <c r="B29" s="27">
        <v>11</v>
      </c>
      <c r="C29" s="27">
        <v>19</v>
      </c>
      <c r="D29" s="28">
        <v>1978</v>
      </c>
      <c r="E29" s="27">
        <v>25.8</v>
      </c>
      <c r="F29" s="27">
        <v>25.8</v>
      </c>
      <c r="G29" s="29">
        <v>6</v>
      </c>
      <c r="H29" s="29">
        <v>19</v>
      </c>
      <c r="I29" s="27">
        <v>19</v>
      </c>
      <c r="J29" s="28">
        <v>1990</v>
      </c>
      <c r="K29" s="29">
        <v>35.6</v>
      </c>
      <c r="L29" s="29">
        <v>37.6</v>
      </c>
      <c r="M29" s="29">
        <v>6</v>
      </c>
      <c r="N29" s="27">
        <v>25</v>
      </c>
      <c r="O29" s="27">
        <v>7</v>
      </c>
      <c r="P29" s="28">
        <v>2130</v>
      </c>
      <c r="Q29" s="27">
        <v>247</v>
      </c>
      <c r="R29" s="30"/>
    </row>
    <row r="30" spans="1:18" ht="18" customHeight="1">
      <c r="A30" s="26">
        <v>6</v>
      </c>
      <c r="B30" s="27">
        <v>12</v>
      </c>
      <c r="C30" s="27">
        <v>1</v>
      </c>
      <c r="D30" s="28">
        <v>1978</v>
      </c>
      <c r="E30" s="27">
        <v>25.8</v>
      </c>
      <c r="F30" s="27"/>
      <c r="G30" s="29">
        <v>6</v>
      </c>
      <c r="H30" s="29">
        <v>20</v>
      </c>
      <c r="I30" s="27">
        <v>1</v>
      </c>
      <c r="J30" s="28">
        <v>1994</v>
      </c>
      <c r="K30" s="29">
        <v>39.200000000000003</v>
      </c>
      <c r="L30" s="29"/>
      <c r="M30" s="29">
        <v>6</v>
      </c>
      <c r="N30" s="27">
        <v>25</v>
      </c>
      <c r="O30" s="27">
        <v>8</v>
      </c>
      <c r="P30" s="28">
        <v>2152</v>
      </c>
      <c r="Q30" s="27">
        <v>293</v>
      </c>
      <c r="R30" s="30"/>
    </row>
    <row r="31" spans="1:18" ht="18" customHeight="1">
      <c r="A31" s="26">
        <v>6</v>
      </c>
      <c r="B31" s="27">
        <v>12</v>
      </c>
      <c r="C31" s="27">
        <v>7</v>
      </c>
      <c r="D31" s="28">
        <v>1979</v>
      </c>
      <c r="E31" s="27">
        <v>26.6</v>
      </c>
      <c r="F31" s="27"/>
      <c r="G31" s="29">
        <v>6</v>
      </c>
      <c r="H31" s="29">
        <v>20</v>
      </c>
      <c r="I31" s="27">
        <v>7</v>
      </c>
      <c r="J31" s="28">
        <v>1999</v>
      </c>
      <c r="K31" s="29">
        <v>43.8</v>
      </c>
      <c r="L31" s="29"/>
      <c r="M31" s="29">
        <v>6</v>
      </c>
      <c r="N31" s="27">
        <v>25</v>
      </c>
      <c r="O31" s="27">
        <v>9</v>
      </c>
      <c r="P31" s="28">
        <v>2178</v>
      </c>
      <c r="Q31" s="27">
        <v>352</v>
      </c>
      <c r="R31" s="30"/>
    </row>
    <row r="32" spans="1:18" ht="18" customHeight="1">
      <c r="A32" s="26">
        <v>6</v>
      </c>
      <c r="B32" s="27">
        <v>12</v>
      </c>
      <c r="C32" s="27">
        <v>13</v>
      </c>
      <c r="D32" s="28">
        <v>1979</v>
      </c>
      <c r="E32" s="27">
        <v>26.6</v>
      </c>
      <c r="F32" s="27"/>
      <c r="G32" s="29">
        <v>6</v>
      </c>
      <c r="H32" s="29">
        <v>20</v>
      </c>
      <c r="I32" s="27">
        <v>13</v>
      </c>
      <c r="J32" s="28">
        <v>2002</v>
      </c>
      <c r="K32" s="29">
        <v>46.7</v>
      </c>
      <c r="L32" s="29"/>
      <c r="M32" s="29">
        <v>6</v>
      </c>
      <c r="N32" s="27">
        <v>25</v>
      </c>
      <c r="O32" s="27">
        <v>10</v>
      </c>
      <c r="P32" s="28">
        <v>2187</v>
      </c>
      <c r="Q32" s="27">
        <v>374</v>
      </c>
      <c r="R32" s="30"/>
    </row>
    <row r="33" spans="1:18" ht="18" customHeight="1">
      <c r="A33" s="26">
        <v>6</v>
      </c>
      <c r="B33" s="27">
        <v>12</v>
      </c>
      <c r="C33" s="27">
        <v>19</v>
      </c>
      <c r="D33" s="28">
        <v>1985</v>
      </c>
      <c r="E33" s="27">
        <v>31.4</v>
      </c>
      <c r="F33" s="27">
        <v>27.6</v>
      </c>
      <c r="G33" s="29">
        <v>6</v>
      </c>
      <c r="H33" s="29">
        <v>20</v>
      </c>
      <c r="I33" s="27">
        <v>19</v>
      </c>
      <c r="J33" s="28">
        <v>1999</v>
      </c>
      <c r="K33" s="29">
        <v>43.8</v>
      </c>
      <c r="L33" s="29">
        <v>43.4</v>
      </c>
      <c r="M33" s="29">
        <v>6</v>
      </c>
      <c r="N33" s="27">
        <v>25</v>
      </c>
      <c r="O33" s="27">
        <v>11</v>
      </c>
      <c r="P33" s="28">
        <v>2195</v>
      </c>
      <c r="Q33" s="27">
        <v>393</v>
      </c>
      <c r="R33" s="30"/>
    </row>
    <row r="34" spans="1:18" ht="18" customHeight="1">
      <c r="A34" s="26">
        <v>6</v>
      </c>
      <c r="B34" s="27">
        <v>13</v>
      </c>
      <c r="C34" s="27">
        <v>1</v>
      </c>
      <c r="D34" s="28">
        <v>1989</v>
      </c>
      <c r="E34" s="27">
        <v>34.799999999999997</v>
      </c>
      <c r="F34" s="27"/>
      <c r="G34" s="29">
        <v>6</v>
      </c>
      <c r="H34" s="29">
        <v>21</v>
      </c>
      <c r="I34" s="27">
        <v>1</v>
      </c>
      <c r="J34" s="28">
        <v>1994</v>
      </c>
      <c r="K34" s="29">
        <v>39.200000000000003</v>
      </c>
      <c r="L34" s="29"/>
      <c r="M34" s="29">
        <v>6</v>
      </c>
      <c r="N34" s="27">
        <v>25</v>
      </c>
      <c r="O34" s="27">
        <v>12</v>
      </c>
      <c r="P34" s="28">
        <v>2206</v>
      </c>
      <c r="Q34" s="27">
        <v>419</v>
      </c>
      <c r="R34" s="30"/>
    </row>
    <row r="35" spans="1:18" ht="18" customHeight="1">
      <c r="A35" s="26">
        <v>6</v>
      </c>
      <c r="B35" s="27">
        <v>13</v>
      </c>
      <c r="C35" s="27">
        <v>4</v>
      </c>
      <c r="D35" s="28">
        <v>1992</v>
      </c>
      <c r="E35" s="27">
        <v>37.4</v>
      </c>
      <c r="F35" s="27"/>
      <c r="G35" s="29">
        <v>6</v>
      </c>
      <c r="H35" s="29">
        <v>21</v>
      </c>
      <c r="I35" s="27">
        <v>7</v>
      </c>
      <c r="J35" s="28">
        <v>1989</v>
      </c>
      <c r="K35" s="29">
        <v>34.799999999999997</v>
      </c>
      <c r="L35" s="29"/>
      <c r="M35" s="29">
        <v>6</v>
      </c>
      <c r="N35" s="27">
        <v>25</v>
      </c>
      <c r="O35" s="27">
        <v>13</v>
      </c>
      <c r="P35" s="28">
        <v>2218</v>
      </c>
      <c r="Q35" s="27">
        <v>447</v>
      </c>
      <c r="R35" s="30"/>
    </row>
    <row r="36" spans="1:18" ht="18" customHeight="1">
      <c r="A36" s="26">
        <v>6</v>
      </c>
      <c r="B36" s="27">
        <v>13</v>
      </c>
      <c r="C36" s="27">
        <v>7</v>
      </c>
      <c r="D36" s="28">
        <v>1997</v>
      </c>
      <c r="E36" s="27">
        <v>42</v>
      </c>
      <c r="F36" s="27"/>
      <c r="G36" s="29">
        <v>6</v>
      </c>
      <c r="H36" s="29">
        <v>21</v>
      </c>
      <c r="I36" s="27">
        <v>13</v>
      </c>
      <c r="J36" s="28">
        <v>1985</v>
      </c>
      <c r="K36" s="29">
        <v>31.4</v>
      </c>
      <c r="L36" s="29"/>
      <c r="M36" s="29">
        <v>6</v>
      </c>
      <c r="N36" s="27">
        <v>25</v>
      </c>
      <c r="O36" s="27">
        <v>14</v>
      </c>
      <c r="P36" s="28">
        <v>2225</v>
      </c>
      <c r="Q36" s="27">
        <v>464</v>
      </c>
      <c r="R36" s="30"/>
    </row>
    <row r="37" spans="1:18" ht="18" customHeight="1">
      <c r="A37" s="26">
        <v>6</v>
      </c>
      <c r="B37" s="27">
        <v>13</v>
      </c>
      <c r="C37" s="27">
        <v>10</v>
      </c>
      <c r="D37" s="28">
        <v>1998</v>
      </c>
      <c r="E37" s="27">
        <v>42.9</v>
      </c>
      <c r="F37" s="27"/>
      <c r="G37" s="29">
        <v>6</v>
      </c>
      <c r="H37" s="29">
        <v>21</v>
      </c>
      <c r="I37" s="27">
        <v>19</v>
      </c>
      <c r="J37" s="28">
        <v>1983</v>
      </c>
      <c r="K37" s="29">
        <v>29.8</v>
      </c>
      <c r="L37" s="29">
        <v>33.799999999999997</v>
      </c>
      <c r="M37" s="29">
        <v>6</v>
      </c>
      <c r="N37" s="27">
        <v>25</v>
      </c>
      <c r="O37" s="27">
        <v>15</v>
      </c>
      <c r="P37" s="28">
        <v>2231</v>
      </c>
      <c r="Q37" s="27">
        <v>477</v>
      </c>
      <c r="R37" s="30"/>
    </row>
    <row r="38" spans="1:18" ht="18" customHeight="1">
      <c r="A38" s="26">
        <v>6</v>
      </c>
      <c r="B38" s="27">
        <v>13</v>
      </c>
      <c r="C38" s="27">
        <v>13</v>
      </c>
      <c r="D38" s="28">
        <v>1999</v>
      </c>
      <c r="E38" s="27">
        <v>43.8</v>
      </c>
      <c r="F38" s="27"/>
      <c r="G38" s="29">
        <v>6</v>
      </c>
      <c r="H38" s="29">
        <v>22</v>
      </c>
      <c r="I38" s="27">
        <v>1</v>
      </c>
      <c r="J38" s="28">
        <v>1980</v>
      </c>
      <c r="K38" s="29">
        <v>27.4</v>
      </c>
      <c r="L38" s="29"/>
      <c r="M38" s="29">
        <v>6</v>
      </c>
      <c r="N38" s="27">
        <v>25</v>
      </c>
      <c r="O38" s="27">
        <v>16</v>
      </c>
      <c r="P38" s="28">
        <v>2239</v>
      </c>
      <c r="Q38" s="27">
        <v>496</v>
      </c>
      <c r="R38" s="30"/>
    </row>
    <row r="39" spans="1:18" ht="18" customHeight="1">
      <c r="A39" s="26">
        <v>6</v>
      </c>
      <c r="B39" s="27">
        <v>13</v>
      </c>
      <c r="C39" s="27">
        <v>16</v>
      </c>
      <c r="D39" s="28">
        <v>2001</v>
      </c>
      <c r="E39" s="27">
        <v>45.8</v>
      </c>
      <c r="F39" s="27"/>
      <c r="G39" s="29">
        <v>6</v>
      </c>
      <c r="H39" s="29">
        <v>22</v>
      </c>
      <c r="I39" s="27">
        <v>7</v>
      </c>
      <c r="J39" s="28">
        <v>1979</v>
      </c>
      <c r="K39" s="29">
        <v>26.6</v>
      </c>
      <c r="L39" s="29"/>
      <c r="M39" s="29">
        <v>6</v>
      </c>
      <c r="N39" s="27">
        <v>25</v>
      </c>
      <c r="O39" s="27">
        <v>17</v>
      </c>
      <c r="P39" s="28">
        <v>2266</v>
      </c>
      <c r="Q39" s="27">
        <v>554</v>
      </c>
      <c r="R39" s="30"/>
    </row>
    <row r="40" spans="1:18" ht="18" customHeight="1">
      <c r="A40" s="26">
        <v>6</v>
      </c>
      <c r="B40" s="27">
        <v>13</v>
      </c>
      <c r="C40" s="27">
        <v>19</v>
      </c>
      <c r="D40" s="28">
        <v>2003</v>
      </c>
      <c r="E40" s="27">
        <v>47.7</v>
      </c>
      <c r="F40" s="27"/>
      <c r="G40" s="29">
        <v>6</v>
      </c>
      <c r="H40" s="29">
        <v>22</v>
      </c>
      <c r="I40" s="27">
        <v>13</v>
      </c>
      <c r="J40" s="28">
        <v>1979</v>
      </c>
      <c r="K40" s="29">
        <v>26.6</v>
      </c>
      <c r="L40" s="29"/>
      <c r="M40" s="29">
        <v>6</v>
      </c>
      <c r="N40" s="27">
        <v>25</v>
      </c>
      <c r="O40" s="27">
        <v>18</v>
      </c>
      <c r="P40" s="28">
        <v>2294</v>
      </c>
      <c r="Q40" s="27">
        <v>606</v>
      </c>
      <c r="R40" s="30"/>
    </row>
    <row r="41" spans="1:18" ht="18" customHeight="1">
      <c r="A41" s="26">
        <v>6</v>
      </c>
      <c r="B41" s="27">
        <v>13</v>
      </c>
      <c r="C41" s="27">
        <v>22</v>
      </c>
      <c r="D41" s="28">
        <v>2004</v>
      </c>
      <c r="E41" s="27">
        <v>48.7</v>
      </c>
      <c r="F41" s="27">
        <v>42.9</v>
      </c>
      <c r="G41" s="29">
        <v>6</v>
      </c>
      <c r="H41" s="29">
        <v>22</v>
      </c>
      <c r="I41" s="27">
        <v>19</v>
      </c>
      <c r="J41" s="28">
        <v>1980</v>
      </c>
      <c r="K41" s="29">
        <v>27.4</v>
      </c>
      <c r="L41" s="29">
        <v>27</v>
      </c>
      <c r="M41" s="29">
        <v>6</v>
      </c>
      <c r="N41" s="27">
        <v>25</v>
      </c>
      <c r="O41" s="27">
        <v>19</v>
      </c>
      <c r="P41" s="28">
        <v>2304</v>
      </c>
      <c r="Q41" s="27">
        <v>602</v>
      </c>
      <c r="R41" s="30"/>
    </row>
    <row r="42" spans="1:18" ht="18" customHeight="1">
      <c r="A42" s="31"/>
      <c r="B42" s="32"/>
      <c r="C42" s="32"/>
      <c r="D42" s="33"/>
      <c r="E42" s="32"/>
      <c r="F42" s="32"/>
      <c r="G42" s="34"/>
      <c r="H42" s="34"/>
      <c r="I42" s="32"/>
      <c r="J42" s="33"/>
      <c r="K42" s="34"/>
      <c r="L42" s="34"/>
      <c r="M42" s="34"/>
      <c r="N42" s="32"/>
      <c r="O42" s="32"/>
      <c r="P42" s="33"/>
      <c r="Q42" s="32"/>
      <c r="R42" s="35"/>
    </row>
    <row r="43" spans="1:18" ht="18" customHeight="1">
      <c r="A43" s="21">
        <v>6</v>
      </c>
      <c r="B43" s="22">
        <v>25</v>
      </c>
      <c r="C43" s="22">
        <v>20</v>
      </c>
      <c r="D43" s="23">
        <v>2298</v>
      </c>
      <c r="E43" s="22">
        <v>571</v>
      </c>
      <c r="F43" s="22"/>
      <c r="G43" s="24">
        <v>6</v>
      </c>
      <c r="H43" s="24">
        <v>29</v>
      </c>
      <c r="I43" s="22">
        <v>1</v>
      </c>
      <c r="J43" s="23">
        <v>2047</v>
      </c>
      <c r="K43" s="24">
        <v>95</v>
      </c>
      <c r="L43" s="24"/>
      <c r="M43" s="24">
        <v>7</v>
      </c>
      <c r="N43" s="22">
        <v>3</v>
      </c>
      <c r="O43" s="22">
        <v>4</v>
      </c>
      <c r="P43" s="23">
        <v>2056</v>
      </c>
      <c r="Q43" s="22">
        <v>112</v>
      </c>
      <c r="R43" s="25"/>
    </row>
    <row r="44" spans="1:18" ht="18" customHeight="1">
      <c r="A44" s="26">
        <v>6</v>
      </c>
      <c r="B44" s="27">
        <v>25</v>
      </c>
      <c r="C44" s="27">
        <v>21</v>
      </c>
      <c r="D44" s="28">
        <v>2282</v>
      </c>
      <c r="E44" s="27">
        <v>521</v>
      </c>
      <c r="F44" s="27"/>
      <c r="G44" s="29">
        <v>6</v>
      </c>
      <c r="H44" s="29">
        <v>29</v>
      </c>
      <c r="I44" s="27">
        <v>4</v>
      </c>
      <c r="J44" s="28">
        <v>2043</v>
      </c>
      <c r="K44" s="29">
        <v>90.2</v>
      </c>
      <c r="L44" s="29"/>
      <c r="M44" s="29">
        <v>7</v>
      </c>
      <c r="N44" s="27">
        <v>3</v>
      </c>
      <c r="O44" s="27">
        <v>7</v>
      </c>
      <c r="P44" s="28">
        <v>2041</v>
      </c>
      <c r="Q44" s="27">
        <v>91.2</v>
      </c>
      <c r="R44" s="30"/>
    </row>
    <row r="45" spans="1:18" ht="18" customHeight="1">
      <c r="A45" s="26">
        <v>6</v>
      </c>
      <c r="B45" s="27">
        <v>25</v>
      </c>
      <c r="C45" s="27">
        <v>22</v>
      </c>
      <c r="D45" s="28">
        <v>2265</v>
      </c>
      <c r="E45" s="27">
        <v>476</v>
      </c>
      <c r="F45" s="27"/>
      <c r="G45" s="29">
        <v>6</v>
      </c>
      <c r="H45" s="29">
        <v>29</v>
      </c>
      <c r="I45" s="27">
        <v>7</v>
      </c>
      <c r="J45" s="28">
        <v>2038</v>
      </c>
      <c r="K45" s="29">
        <v>84.5</v>
      </c>
      <c r="L45" s="29"/>
      <c r="M45" s="29">
        <v>7</v>
      </c>
      <c r="N45" s="27">
        <v>3</v>
      </c>
      <c r="O45" s="27">
        <v>10</v>
      </c>
      <c r="P45" s="28">
        <v>2034</v>
      </c>
      <c r="Q45" s="27">
        <v>82.3</v>
      </c>
      <c r="R45" s="30"/>
    </row>
    <row r="46" spans="1:18" ht="18" customHeight="1">
      <c r="A46" s="26">
        <v>6</v>
      </c>
      <c r="B46" s="27">
        <v>25</v>
      </c>
      <c r="C46" s="27">
        <v>23</v>
      </c>
      <c r="D46" s="28">
        <v>2250</v>
      </c>
      <c r="E46" s="27">
        <v>442</v>
      </c>
      <c r="F46" s="27">
        <v>361</v>
      </c>
      <c r="G46" s="29">
        <v>6</v>
      </c>
      <c r="H46" s="29">
        <v>29</v>
      </c>
      <c r="I46" s="27">
        <v>10</v>
      </c>
      <c r="J46" s="28">
        <v>2034</v>
      </c>
      <c r="K46" s="29">
        <v>79.900000000000006</v>
      </c>
      <c r="L46" s="29"/>
      <c r="M46" s="29">
        <v>7</v>
      </c>
      <c r="N46" s="27">
        <v>3</v>
      </c>
      <c r="O46" s="27">
        <v>13</v>
      </c>
      <c r="P46" s="28">
        <v>2030</v>
      </c>
      <c r="Q46" s="27">
        <v>77.400000000000006</v>
      </c>
      <c r="R46" s="30"/>
    </row>
    <row r="47" spans="1:18" ht="18" customHeight="1">
      <c r="A47" s="26">
        <v>6</v>
      </c>
      <c r="B47" s="27">
        <v>26</v>
      </c>
      <c r="C47" s="27">
        <v>1</v>
      </c>
      <c r="D47" s="28">
        <v>2221</v>
      </c>
      <c r="E47" s="27">
        <v>381</v>
      </c>
      <c r="F47" s="27"/>
      <c r="G47" s="29">
        <v>6</v>
      </c>
      <c r="H47" s="29">
        <v>29</v>
      </c>
      <c r="I47" s="27">
        <v>13</v>
      </c>
      <c r="J47" s="28">
        <v>2030</v>
      </c>
      <c r="K47" s="29">
        <v>75.5</v>
      </c>
      <c r="L47" s="29"/>
      <c r="M47" s="29">
        <v>7</v>
      </c>
      <c r="N47" s="27">
        <v>3</v>
      </c>
      <c r="O47" s="27">
        <v>16</v>
      </c>
      <c r="P47" s="28">
        <v>2026</v>
      </c>
      <c r="Q47" s="27">
        <v>72.599999999999994</v>
      </c>
      <c r="R47" s="30"/>
    </row>
    <row r="48" spans="1:18" ht="18" customHeight="1">
      <c r="A48" s="26">
        <v>6</v>
      </c>
      <c r="B48" s="27">
        <v>26</v>
      </c>
      <c r="C48" s="27">
        <v>3</v>
      </c>
      <c r="D48" s="28">
        <v>2211</v>
      </c>
      <c r="E48" s="27">
        <v>362</v>
      </c>
      <c r="F48" s="27"/>
      <c r="G48" s="29">
        <v>6</v>
      </c>
      <c r="H48" s="29">
        <v>29</v>
      </c>
      <c r="I48" s="27">
        <v>16</v>
      </c>
      <c r="J48" s="28">
        <v>2029</v>
      </c>
      <c r="K48" s="29">
        <v>74.5</v>
      </c>
      <c r="L48" s="29"/>
      <c r="M48" s="29">
        <v>7</v>
      </c>
      <c r="N48" s="27">
        <v>3</v>
      </c>
      <c r="O48" s="27">
        <v>19</v>
      </c>
      <c r="P48" s="28">
        <v>2025</v>
      </c>
      <c r="Q48" s="27">
        <v>71.5</v>
      </c>
      <c r="R48" s="30"/>
    </row>
    <row r="49" spans="1:18" ht="18" customHeight="1">
      <c r="A49" s="26">
        <v>6</v>
      </c>
      <c r="B49" s="27">
        <v>26</v>
      </c>
      <c r="C49" s="27">
        <v>5</v>
      </c>
      <c r="D49" s="28">
        <v>2198</v>
      </c>
      <c r="E49" s="27">
        <v>337</v>
      </c>
      <c r="F49" s="27"/>
      <c r="G49" s="29">
        <v>6</v>
      </c>
      <c r="H49" s="29">
        <v>29</v>
      </c>
      <c r="I49" s="27">
        <v>19</v>
      </c>
      <c r="J49" s="28">
        <v>2028</v>
      </c>
      <c r="K49" s="29">
        <v>73.5</v>
      </c>
      <c r="L49" s="29"/>
      <c r="M49" s="29">
        <v>7</v>
      </c>
      <c r="N49" s="27">
        <v>3</v>
      </c>
      <c r="O49" s="27">
        <v>22</v>
      </c>
      <c r="P49" s="28">
        <v>2024</v>
      </c>
      <c r="Q49" s="27">
        <v>70.3</v>
      </c>
      <c r="R49" s="30">
        <v>90.4</v>
      </c>
    </row>
    <row r="50" spans="1:18" ht="18" customHeight="1">
      <c r="A50" s="26">
        <v>6</v>
      </c>
      <c r="B50" s="27">
        <v>26</v>
      </c>
      <c r="C50" s="27">
        <v>7</v>
      </c>
      <c r="D50" s="28">
        <v>2186</v>
      </c>
      <c r="E50" s="27">
        <v>316</v>
      </c>
      <c r="F50" s="27"/>
      <c r="G50" s="29">
        <v>6</v>
      </c>
      <c r="H50" s="29">
        <v>29</v>
      </c>
      <c r="I50" s="27">
        <v>22</v>
      </c>
      <c r="J50" s="28">
        <v>2027</v>
      </c>
      <c r="K50" s="29">
        <v>72.599999999999994</v>
      </c>
      <c r="L50" s="29">
        <v>80.7</v>
      </c>
      <c r="M50" s="29">
        <v>7</v>
      </c>
      <c r="N50" s="27">
        <v>4</v>
      </c>
      <c r="O50" s="27">
        <v>1</v>
      </c>
      <c r="P50" s="28">
        <v>2023</v>
      </c>
      <c r="Q50" s="27">
        <v>69.099999999999994</v>
      </c>
      <c r="R50" s="30"/>
    </row>
    <row r="51" spans="1:18" ht="18" customHeight="1">
      <c r="A51" s="26">
        <v>6</v>
      </c>
      <c r="B51" s="27">
        <v>26</v>
      </c>
      <c r="C51" s="27">
        <v>9</v>
      </c>
      <c r="D51" s="28">
        <v>2179</v>
      </c>
      <c r="E51" s="27">
        <v>303</v>
      </c>
      <c r="F51" s="27"/>
      <c r="G51" s="29">
        <v>6</v>
      </c>
      <c r="H51" s="29">
        <v>30</v>
      </c>
      <c r="I51" s="27">
        <v>1</v>
      </c>
      <c r="J51" s="28">
        <v>2026</v>
      </c>
      <c r="K51" s="29">
        <v>71.599999999999994</v>
      </c>
      <c r="L51" s="29"/>
      <c r="M51" s="29">
        <v>7</v>
      </c>
      <c r="N51" s="27">
        <v>4</v>
      </c>
      <c r="O51" s="27">
        <v>7</v>
      </c>
      <c r="P51" s="28">
        <v>2026</v>
      </c>
      <c r="Q51" s="27">
        <v>72.599999999999994</v>
      </c>
      <c r="R51" s="30"/>
    </row>
    <row r="52" spans="1:18" ht="18" customHeight="1">
      <c r="A52" s="26">
        <v>6</v>
      </c>
      <c r="B52" s="27">
        <v>26</v>
      </c>
      <c r="C52" s="27">
        <v>11</v>
      </c>
      <c r="D52" s="28">
        <v>2172</v>
      </c>
      <c r="E52" s="27">
        <v>291</v>
      </c>
      <c r="F52" s="27"/>
      <c r="G52" s="29">
        <v>6</v>
      </c>
      <c r="H52" s="29">
        <v>30</v>
      </c>
      <c r="I52" s="27">
        <v>4</v>
      </c>
      <c r="J52" s="28">
        <v>2024</v>
      </c>
      <c r="K52" s="29">
        <v>69.8</v>
      </c>
      <c r="L52" s="29"/>
      <c r="M52" s="29">
        <v>7</v>
      </c>
      <c r="N52" s="27">
        <v>4</v>
      </c>
      <c r="O52" s="27">
        <v>13</v>
      </c>
      <c r="P52" s="28">
        <v>2024</v>
      </c>
      <c r="Q52" s="27">
        <v>70.3</v>
      </c>
      <c r="R52" s="30"/>
    </row>
    <row r="53" spans="1:18" ht="18" customHeight="1">
      <c r="A53" s="26">
        <v>6</v>
      </c>
      <c r="B53" s="27">
        <v>26</v>
      </c>
      <c r="C53" s="27">
        <v>13</v>
      </c>
      <c r="D53" s="28">
        <v>2168</v>
      </c>
      <c r="E53" s="27">
        <v>283</v>
      </c>
      <c r="F53" s="27"/>
      <c r="G53" s="29">
        <v>6</v>
      </c>
      <c r="H53" s="29">
        <v>30</v>
      </c>
      <c r="I53" s="27">
        <v>7</v>
      </c>
      <c r="J53" s="28">
        <v>2023</v>
      </c>
      <c r="K53" s="29">
        <v>69</v>
      </c>
      <c r="L53" s="29"/>
      <c r="M53" s="29">
        <v>7</v>
      </c>
      <c r="N53" s="27">
        <v>4</v>
      </c>
      <c r="O53" s="27">
        <v>19</v>
      </c>
      <c r="P53" s="28">
        <v>2021</v>
      </c>
      <c r="Q53" s="27">
        <v>66.8</v>
      </c>
      <c r="R53" s="30">
        <v>69.7</v>
      </c>
    </row>
    <row r="54" spans="1:18" ht="18" customHeight="1">
      <c r="A54" s="26">
        <v>6</v>
      </c>
      <c r="B54" s="27">
        <v>26</v>
      </c>
      <c r="C54" s="27">
        <v>15</v>
      </c>
      <c r="D54" s="28">
        <v>2170</v>
      </c>
      <c r="E54" s="27">
        <v>287</v>
      </c>
      <c r="F54" s="27"/>
      <c r="G54" s="29">
        <v>6</v>
      </c>
      <c r="H54" s="29">
        <v>30</v>
      </c>
      <c r="I54" s="27">
        <v>10</v>
      </c>
      <c r="J54" s="28">
        <v>2022</v>
      </c>
      <c r="K54" s="29">
        <v>67.900000000000006</v>
      </c>
      <c r="L54" s="29"/>
      <c r="M54" s="29">
        <v>7</v>
      </c>
      <c r="N54" s="27">
        <v>5</v>
      </c>
      <c r="O54" s="27">
        <v>1</v>
      </c>
      <c r="P54" s="28">
        <v>2019</v>
      </c>
      <c r="Q54" s="27">
        <v>64.599999999999994</v>
      </c>
      <c r="R54" s="30"/>
    </row>
    <row r="55" spans="1:18" ht="18" customHeight="1">
      <c r="A55" s="26">
        <v>6</v>
      </c>
      <c r="B55" s="27">
        <v>26</v>
      </c>
      <c r="C55" s="27">
        <v>17</v>
      </c>
      <c r="D55" s="28">
        <v>2178</v>
      </c>
      <c r="E55" s="27">
        <v>301</v>
      </c>
      <c r="F55" s="27"/>
      <c r="G55" s="29">
        <v>6</v>
      </c>
      <c r="H55" s="29">
        <v>30</v>
      </c>
      <c r="I55" s="27">
        <v>13</v>
      </c>
      <c r="J55" s="28">
        <v>2021</v>
      </c>
      <c r="K55" s="29">
        <v>66.8</v>
      </c>
      <c r="L55" s="29"/>
      <c r="M55" s="29">
        <v>7</v>
      </c>
      <c r="N55" s="27">
        <v>5</v>
      </c>
      <c r="O55" s="27">
        <v>7</v>
      </c>
      <c r="P55" s="28">
        <v>2015</v>
      </c>
      <c r="Q55" s="27">
        <v>60.2</v>
      </c>
      <c r="R55" s="30"/>
    </row>
    <row r="56" spans="1:18" ht="18" customHeight="1">
      <c r="A56" s="26">
        <v>6</v>
      </c>
      <c r="B56" s="27">
        <v>26</v>
      </c>
      <c r="C56" s="27">
        <v>19</v>
      </c>
      <c r="D56" s="28">
        <v>2187</v>
      </c>
      <c r="E56" s="27">
        <v>318</v>
      </c>
      <c r="F56" s="27"/>
      <c r="G56" s="29">
        <v>6</v>
      </c>
      <c r="H56" s="29">
        <v>30</v>
      </c>
      <c r="I56" s="27">
        <v>16</v>
      </c>
      <c r="J56" s="28">
        <v>2040</v>
      </c>
      <c r="K56" s="29">
        <v>89.9</v>
      </c>
      <c r="L56" s="29"/>
      <c r="M56" s="29">
        <v>7</v>
      </c>
      <c r="N56" s="27">
        <v>5</v>
      </c>
      <c r="O56" s="27">
        <v>13</v>
      </c>
      <c r="P56" s="28">
        <v>2013</v>
      </c>
      <c r="Q56" s="27">
        <v>58</v>
      </c>
      <c r="R56" s="30"/>
    </row>
    <row r="57" spans="1:18" ht="18" customHeight="1">
      <c r="A57" s="26">
        <v>6</v>
      </c>
      <c r="B57" s="27">
        <v>26</v>
      </c>
      <c r="C57" s="27">
        <v>21</v>
      </c>
      <c r="D57" s="28">
        <v>2194</v>
      </c>
      <c r="E57" s="27">
        <v>330</v>
      </c>
      <c r="F57" s="27"/>
      <c r="G57" s="29">
        <v>6</v>
      </c>
      <c r="H57" s="29">
        <v>30</v>
      </c>
      <c r="I57" s="27">
        <v>19</v>
      </c>
      <c r="J57" s="28">
        <v>2059</v>
      </c>
      <c r="K57" s="29">
        <v>116</v>
      </c>
      <c r="L57" s="29"/>
      <c r="M57" s="29">
        <v>7</v>
      </c>
      <c r="N57" s="27">
        <v>5</v>
      </c>
      <c r="O57" s="27">
        <v>19</v>
      </c>
      <c r="P57" s="28">
        <v>2011</v>
      </c>
      <c r="Q57" s="27">
        <v>55.9</v>
      </c>
      <c r="R57" s="30">
        <v>59.7</v>
      </c>
    </row>
    <row r="58" spans="1:18" ht="18" customHeight="1">
      <c r="A58" s="26">
        <v>6</v>
      </c>
      <c r="B58" s="27">
        <v>26</v>
      </c>
      <c r="C58" s="27">
        <v>23</v>
      </c>
      <c r="D58" s="28">
        <v>2197</v>
      </c>
      <c r="E58" s="27">
        <v>336</v>
      </c>
      <c r="F58" s="27">
        <v>320</v>
      </c>
      <c r="G58" s="29">
        <v>6</v>
      </c>
      <c r="H58" s="29">
        <v>30</v>
      </c>
      <c r="I58" s="27">
        <v>20</v>
      </c>
      <c r="J58" s="28">
        <v>2079</v>
      </c>
      <c r="K58" s="29">
        <v>146</v>
      </c>
      <c r="L58" s="29"/>
      <c r="M58" s="29">
        <v>7</v>
      </c>
      <c r="N58" s="27">
        <v>6</v>
      </c>
      <c r="O58" s="27">
        <v>1</v>
      </c>
      <c r="P58" s="28">
        <v>2008</v>
      </c>
      <c r="Q58" s="27">
        <v>52.8</v>
      </c>
      <c r="R58" s="30"/>
    </row>
    <row r="59" spans="1:18" ht="18" customHeight="1">
      <c r="A59" s="26">
        <v>6</v>
      </c>
      <c r="B59" s="27">
        <v>27</v>
      </c>
      <c r="C59" s="27">
        <v>1</v>
      </c>
      <c r="D59" s="28">
        <v>2195</v>
      </c>
      <c r="E59" s="27">
        <v>332</v>
      </c>
      <c r="F59" s="27"/>
      <c r="G59" s="29">
        <v>6</v>
      </c>
      <c r="H59" s="29">
        <v>30</v>
      </c>
      <c r="I59" s="27">
        <v>21</v>
      </c>
      <c r="J59" s="28">
        <v>2114</v>
      </c>
      <c r="K59" s="29">
        <v>206</v>
      </c>
      <c r="L59" s="29"/>
      <c r="M59" s="29">
        <v>7</v>
      </c>
      <c r="N59" s="27">
        <v>6</v>
      </c>
      <c r="O59" s="27">
        <v>7</v>
      </c>
      <c r="P59" s="28">
        <v>2007</v>
      </c>
      <c r="Q59" s="27">
        <v>51.7</v>
      </c>
      <c r="R59" s="30"/>
    </row>
    <row r="60" spans="1:18" ht="18" customHeight="1">
      <c r="A60" s="26">
        <v>6</v>
      </c>
      <c r="B60" s="27">
        <v>27</v>
      </c>
      <c r="C60" s="27">
        <v>3</v>
      </c>
      <c r="D60" s="28">
        <v>2188</v>
      </c>
      <c r="E60" s="27">
        <v>319</v>
      </c>
      <c r="F60" s="27"/>
      <c r="G60" s="29">
        <v>6</v>
      </c>
      <c r="H60" s="29">
        <v>30</v>
      </c>
      <c r="I60" s="27">
        <v>22</v>
      </c>
      <c r="J60" s="28">
        <v>2141</v>
      </c>
      <c r="K60" s="29">
        <v>258</v>
      </c>
      <c r="L60" s="29"/>
      <c r="M60" s="29">
        <v>7</v>
      </c>
      <c r="N60" s="27">
        <v>6</v>
      </c>
      <c r="O60" s="27">
        <v>13</v>
      </c>
      <c r="P60" s="28">
        <v>2006</v>
      </c>
      <c r="Q60" s="27">
        <v>50.7</v>
      </c>
      <c r="R60" s="30"/>
    </row>
    <row r="61" spans="1:18" ht="18" customHeight="1">
      <c r="A61" s="26">
        <v>6</v>
      </c>
      <c r="B61" s="27">
        <v>27</v>
      </c>
      <c r="C61" s="27">
        <v>5</v>
      </c>
      <c r="D61" s="28">
        <v>2179</v>
      </c>
      <c r="E61" s="27">
        <v>303</v>
      </c>
      <c r="F61" s="27"/>
      <c r="G61" s="29">
        <v>6</v>
      </c>
      <c r="H61" s="29">
        <v>30</v>
      </c>
      <c r="I61" s="27">
        <v>23</v>
      </c>
      <c r="J61" s="28">
        <v>2129</v>
      </c>
      <c r="K61" s="29">
        <v>234</v>
      </c>
      <c r="L61" s="29">
        <v>102</v>
      </c>
      <c r="M61" s="29">
        <v>7</v>
      </c>
      <c r="N61" s="27">
        <v>6</v>
      </c>
      <c r="O61" s="27">
        <v>19</v>
      </c>
      <c r="P61" s="28">
        <v>2005</v>
      </c>
      <c r="Q61" s="27">
        <v>49.7</v>
      </c>
      <c r="R61" s="30">
        <v>51.2</v>
      </c>
    </row>
    <row r="62" spans="1:18" ht="18" customHeight="1">
      <c r="A62" s="26">
        <v>6</v>
      </c>
      <c r="B62" s="27">
        <v>27</v>
      </c>
      <c r="C62" s="27">
        <v>7</v>
      </c>
      <c r="D62" s="28">
        <v>2166</v>
      </c>
      <c r="E62" s="27">
        <v>280</v>
      </c>
      <c r="F62" s="27"/>
      <c r="G62" s="29">
        <v>7</v>
      </c>
      <c r="H62" s="29">
        <v>1</v>
      </c>
      <c r="I62" s="27">
        <v>1</v>
      </c>
      <c r="J62" s="28">
        <v>2111</v>
      </c>
      <c r="K62" s="29">
        <v>200</v>
      </c>
      <c r="L62" s="29"/>
      <c r="M62" s="29">
        <v>7</v>
      </c>
      <c r="N62" s="27">
        <v>7</v>
      </c>
      <c r="O62" s="27">
        <v>1</v>
      </c>
      <c r="P62" s="28">
        <v>2004</v>
      </c>
      <c r="Q62" s="27">
        <v>48.7</v>
      </c>
      <c r="R62" s="30"/>
    </row>
    <row r="63" spans="1:18" ht="18" customHeight="1">
      <c r="A63" s="26">
        <v>6</v>
      </c>
      <c r="B63" s="27">
        <v>27</v>
      </c>
      <c r="C63" s="27">
        <v>9</v>
      </c>
      <c r="D63" s="28">
        <v>2139</v>
      </c>
      <c r="E63" s="27">
        <v>233</v>
      </c>
      <c r="F63" s="27"/>
      <c r="G63" s="29">
        <v>7</v>
      </c>
      <c r="H63" s="29">
        <v>1</v>
      </c>
      <c r="I63" s="27">
        <v>4</v>
      </c>
      <c r="J63" s="28">
        <v>2093</v>
      </c>
      <c r="K63" s="29">
        <v>169</v>
      </c>
      <c r="L63" s="29"/>
      <c r="M63" s="29">
        <v>7</v>
      </c>
      <c r="N63" s="27">
        <v>7</v>
      </c>
      <c r="O63" s="27">
        <v>7</v>
      </c>
      <c r="P63" s="28">
        <v>2001</v>
      </c>
      <c r="Q63" s="27">
        <v>45.8</v>
      </c>
      <c r="R63" s="30"/>
    </row>
    <row r="64" spans="1:18" ht="18" customHeight="1">
      <c r="A64" s="26">
        <v>6</v>
      </c>
      <c r="B64" s="27">
        <v>27</v>
      </c>
      <c r="C64" s="27">
        <v>11</v>
      </c>
      <c r="D64" s="28">
        <v>2124</v>
      </c>
      <c r="E64" s="27">
        <v>208</v>
      </c>
      <c r="F64" s="27"/>
      <c r="G64" s="29">
        <v>7</v>
      </c>
      <c r="H64" s="29">
        <v>1</v>
      </c>
      <c r="I64" s="27">
        <v>7</v>
      </c>
      <c r="J64" s="28">
        <v>2069</v>
      </c>
      <c r="K64" s="29">
        <v>131</v>
      </c>
      <c r="L64" s="29"/>
      <c r="M64" s="29">
        <v>7</v>
      </c>
      <c r="N64" s="27">
        <v>7</v>
      </c>
      <c r="O64" s="27">
        <v>13</v>
      </c>
      <c r="P64" s="28">
        <v>1999</v>
      </c>
      <c r="Q64" s="27">
        <v>43.8</v>
      </c>
      <c r="R64" s="30"/>
    </row>
    <row r="65" spans="1:18" ht="18" customHeight="1">
      <c r="A65" s="26">
        <v>6</v>
      </c>
      <c r="B65" s="27">
        <v>27</v>
      </c>
      <c r="C65" s="27">
        <v>13</v>
      </c>
      <c r="D65" s="28">
        <v>2110</v>
      </c>
      <c r="E65" s="27">
        <v>185</v>
      </c>
      <c r="F65" s="27"/>
      <c r="G65" s="29">
        <v>7</v>
      </c>
      <c r="H65" s="29">
        <v>1</v>
      </c>
      <c r="I65" s="27">
        <v>10</v>
      </c>
      <c r="J65" s="28">
        <v>2058</v>
      </c>
      <c r="K65" s="29">
        <v>114</v>
      </c>
      <c r="L65" s="29"/>
      <c r="M65" s="29">
        <v>7</v>
      </c>
      <c r="N65" s="27">
        <v>7</v>
      </c>
      <c r="O65" s="27">
        <v>19</v>
      </c>
      <c r="P65" s="28">
        <v>1999</v>
      </c>
      <c r="Q65" s="27">
        <v>43.8</v>
      </c>
      <c r="R65" s="30">
        <v>45.5</v>
      </c>
    </row>
    <row r="66" spans="1:18" ht="18" customHeight="1">
      <c r="A66" s="26">
        <v>6</v>
      </c>
      <c r="B66" s="27">
        <v>27</v>
      </c>
      <c r="C66" s="27">
        <v>15</v>
      </c>
      <c r="D66" s="28">
        <v>2099</v>
      </c>
      <c r="E66" s="27">
        <v>167</v>
      </c>
      <c r="F66" s="27"/>
      <c r="G66" s="29">
        <v>7</v>
      </c>
      <c r="H66" s="29">
        <v>1</v>
      </c>
      <c r="I66" s="27">
        <v>13</v>
      </c>
      <c r="J66" s="28">
        <v>2048</v>
      </c>
      <c r="K66" s="29">
        <v>100</v>
      </c>
      <c r="L66" s="29"/>
      <c r="M66" s="29">
        <v>7</v>
      </c>
      <c r="N66" s="27">
        <v>8</v>
      </c>
      <c r="O66" s="27">
        <v>1</v>
      </c>
      <c r="P66" s="28">
        <v>1998</v>
      </c>
      <c r="Q66" s="27">
        <v>42.9</v>
      </c>
      <c r="R66" s="30"/>
    </row>
    <row r="67" spans="1:18" ht="18" customHeight="1">
      <c r="A67" s="26">
        <v>6</v>
      </c>
      <c r="B67" s="27">
        <v>27</v>
      </c>
      <c r="C67" s="27">
        <v>17</v>
      </c>
      <c r="D67" s="28">
        <v>2091</v>
      </c>
      <c r="E67" s="27">
        <v>155</v>
      </c>
      <c r="F67" s="27"/>
      <c r="G67" s="29">
        <v>7</v>
      </c>
      <c r="H67" s="29">
        <v>1</v>
      </c>
      <c r="I67" s="27">
        <v>16</v>
      </c>
      <c r="J67" s="28">
        <v>2041</v>
      </c>
      <c r="K67" s="29">
        <v>91.2</v>
      </c>
      <c r="L67" s="29"/>
      <c r="M67" s="29">
        <v>7</v>
      </c>
      <c r="N67" s="27">
        <v>8</v>
      </c>
      <c r="O67" s="27">
        <v>7</v>
      </c>
      <c r="P67" s="28">
        <v>1998</v>
      </c>
      <c r="Q67" s="27">
        <v>42.9</v>
      </c>
      <c r="R67" s="30"/>
    </row>
    <row r="68" spans="1:18" ht="18" customHeight="1">
      <c r="A68" s="26">
        <v>6</v>
      </c>
      <c r="B68" s="27">
        <v>27</v>
      </c>
      <c r="C68" s="27">
        <v>19</v>
      </c>
      <c r="D68" s="28">
        <v>2084</v>
      </c>
      <c r="E68" s="27">
        <v>145</v>
      </c>
      <c r="F68" s="27"/>
      <c r="G68" s="29">
        <v>7</v>
      </c>
      <c r="H68" s="29">
        <v>1</v>
      </c>
      <c r="I68" s="27">
        <v>19</v>
      </c>
      <c r="J68" s="28">
        <v>2038</v>
      </c>
      <c r="K68" s="29">
        <v>87.4</v>
      </c>
      <c r="L68" s="29"/>
      <c r="M68" s="29">
        <v>7</v>
      </c>
      <c r="N68" s="27">
        <v>8</v>
      </c>
      <c r="O68" s="27">
        <v>13</v>
      </c>
      <c r="P68" s="28">
        <v>1997</v>
      </c>
      <c r="Q68" s="27">
        <v>42</v>
      </c>
      <c r="R68" s="30"/>
    </row>
    <row r="69" spans="1:18" ht="18" customHeight="1">
      <c r="A69" s="26">
        <v>6</v>
      </c>
      <c r="B69" s="27">
        <v>27</v>
      </c>
      <c r="C69" s="27">
        <v>21</v>
      </c>
      <c r="D69" s="28">
        <v>2082</v>
      </c>
      <c r="E69" s="27">
        <v>142</v>
      </c>
      <c r="F69" s="27"/>
      <c r="G69" s="29">
        <v>7</v>
      </c>
      <c r="H69" s="29">
        <v>1</v>
      </c>
      <c r="I69" s="27">
        <v>22</v>
      </c>
      <c r="J69" s="28">
        <v>2035</v>
      </c>
      <c r="K69" s="29">
        <v>83.6</v>
      </c>
      <c r="L69" s="29">
        <v>122</v>
      </c>
      <c r="M69" s="29">
        <v>7</v>
      </c>
      <c r="N69" s="27">
        <v>8</v>
      </c>
      <c r="O69" s="27">
        <v>19</v>
      </c>
      <c r="P69" s="28">
        <v>1997</v>
      </c>
      <c r="Q69" s="27">
        <v>42</v>
      </c>
      <c r="R69" s="30">
        <v>42.5</v>
      </c>
    </row>
    <row r="70" spans="1:18" ht="18" customHeight="1">
      <c r="A70" s="26">
        <v>6</v>
      </c>
      <c r="B70" s="27">
        <v>27</v>
      </c>
      <c r="C70" s="27">
        <v>23</v>
      </c>
      <c r="D70" s="28">
        <v>2080</v>
      </c>
      <c r="E70" s="27">
        <v>139</v>
      </c>
      <c r="F70" s="27">
        <v>217</v>
      </c>
      <c r="G70" s="29">
        <v>7</v>
      </c>
      <c r="H70" s="29">
        <v>2</v>
      </c>
      <c r="I70" s="27">
        <v>1</v>
      </c>
      <c r="J70" s="28">
        <v>2058</v>
      </c>
      <c r="K70" s="29">
        <v>114</v>
      </c>
      <c r="L70" s="29"/>
      <c r="M70" s="29">
        <v>7</v>
      </c>
      <c r="N70" s="27">
        <v>9</v>
      </c>
      <c r="O70" s="27">
        <v>1</v>
      </c>
      <c r="P70" s="28">
        <v>1996</v>
      </c>
      <c r="Q70" s="27">
        <v>41</v>
      </c>
      <c r="R70" s="30"/>
    </row>
    <row r="71" spans="1:18" ht="18" customHeight="1">
      <c r="A71" s="26">
        <v>6</v>
      </c>
      <c r="B71" s="27">
        <v>28</v>
      </c>
      <c r="C71" s="27">
        <v>1</v>
      </c>
      <c r="D71" s="28">
        <v>2078</v>
      </c>
      <c r="E71" s="27">
        <v>136</v>
      </c>
      <c r="F71" s="27"/>
      <c r="G71" s="29">
        <v>7</v>
      </c>
      <c r="H71" s="29">
        <v>2</v>
      </c>
      <c r="I71" s="27">
        <v>4</v>
      </c>
      <c r="J71" s="28">
        <v>2055</v>
      </c>
      <c r="K71" s="29">
        <v>110</v>
      </c>
      <c r="L71" s="29"/>
      <c r="M71" s="29">
        <v>7</v>
      </c>
      <c r="N71" s="27">
        <v>9</v>
      </c>
      <c r="O71" s="27">
        <v>7</v>
      </c>
      <c r="P71" s="28">
        <v>1996</v>
      </c>
      <c r="Q71" s="27">
        <v>41</v>
      </c>
      <c r="R71" s="30"/>
    </row>
    <row r="72" spans="1:18" ht="18" customHeight="1">
      <c r="A72" s="26">
        <v>6</v>
      </c>
      <c r="B72" s="27">
        <v>28</v>
      </c>
      <c r="C72" s="27">
        <v>4</v>
      </c>
      <c r="D72" s="28">
        <v>2077</v>
      </c>
      <c r="E72" s="27">
        <v>135</v>
      </c>
      <c r="F72" s="27"/>
      <c r="G72" s="29">
        <v>7</v>
      </c>
      <c r="H72" s="29">
        <v>2</v>
      </c>
      <c r="I72" s="27">
        <v>7</v>
      </c>
      <c r="J72" s="28">
        <v>2050</v>
      </c>
      <c r="K72" s="29">
        <v>103</v>
      </c>
      <c r="L72" s="29"/>
      <c r="M72" s="29">
        <v>7</v>
      </c>
      <c r="N72" s="27">
        <v>9</v>
      </c>
      <c r="O72" s="27">
        <v>13</v>
      </c>
      <c r="P72" s="28">
        <v>1996</v>
      </c>
      <c r="Q72" s="27">
        <v>41</v>
      </c>
      <c r="R72" s="30"/>
    </row>
    <row r="73" spans="1:18" ht="18" customHeight="1">
      <c r="A73" s="26">
        <v>6</v>
      </c>
      <c r="B73" s="27">
        <v>28</v>
      </c>
      <c r="C73" s="27">
        <v>7</v>
      </c>
      <c r="D73" s="28">
        <v>2076</v>
      </c>
      <c r="E73" s="27">
        <v>133</v>
      </c>
      <c r="F73" s="27"/>
      <c r="G73" s="29">
        <v>7</v>
      </c>
      <c r="H73" s="29">
        <v>2</v>
      </c>
      <c r="I73" s="27">
        <v>10</v>
      </c>
      <c r="J73" s="28">
        <v>2044</v>
      </c>
      <c r="K73" s="29">
        <v>95.1</v>
      </c>
      <c r="L73" s="29"/>
      <c r="M73" s="29">
        <v>7</v>
      </c>
      <c r="N73" s="27">
        <v>9</v>
      </c>
      <c r="O73" s="27">
        <v>19</v>
      </c>
      <c r="P73" s="28">
        <v>1996</v>
      </c>
      <c r="Q73" s="27">
        <v>41</v>
      </c>
      <c r="R73" s="30">
        <v>41</v>
      </c>
    </row>
    <row r="74" spans="1:18" ht="18" customHeight="1">
      <c r="A74" s="26">
        <v>6</v>
      </c>
      <c r="B74" s="27">
        <v>28</v>
      </c>
      <c r="C74" s="27">
        <v>10</v>
      </c>
      <c r="D74" s="28">
        <v>2069</v>
      </c>
      <c r="E74" s="27">
        <v>124</v>
      </c>
      <c r="F74" s="27"/>
      <c r="G74" s="29">
        <v>7</v>
      </c>
      <c r="H74" s="29">
        <v>2</v>
      </c>
      <c r="I74" s="27">
        <v>13</v>
      </c>
      <c r="J74" s="28">
        <v>2037</v>
      </c>
      <c r="K74" s="29">
        <v>86.1</v>
      </c>
      <c r="L74" s="29"/>
      <c r="M74" s="29">
        <v>7</v>
      </c>
      <c r="N74" s="27">
        <v>10</v>
      </c>
      <c r="O74" s="27">
        <v>1</v>
      </c>
      <c r="P74" s="28">
        <v>1996</v>
      </c>
      <c r="Q74" s="27">
        <v>41</v>
      </c>
      <c r="R74" s="30"/>
    </row>
    <row r="75" spans="1:18" ht="18" customHeight="1">
      <c r="A75" s="26">
        <v>6</v>
      </c>
      <c r="B75" s="27">
        <v>28</v>
      </c>
      <c r="C75" s="27">
        <v>13</v>
      </c>
      <c r="D75" s="28">
        <v>2060</v>
      </c>
      <c r="E75" s="27">
        <v>112</v>
      </c>
      <c r="F75" s="27"/>
      <c r="G75" s="29">
        <v>7</v>
      </c>
      <c r="H75" s="29">
        <v>2</v>
      </c>
      <c r="I75" s="27">
        <v>16</v>
      </c>
      <c r="J75" s="28">
        <v>2034</v>
      </c>
      <c r="K75" s="29">
        <v>82.3</v>
      </c>
      <c r="L75" s="29"/>
      <c r="M75" s="29">
        <v>7</v>
      </c>
      <c r="N75" s="27">
        <v>10</v>
      </c>
      <c r="O75" s="27">
        <v>7</v>
      </c>
      <c r="P75" s="28">
        <v>1997</v>
      </c>
      <c r="Q75" s="27">
        <v>42</v>
      </c>
      <c r="R75" s="30"/>
    </row>
    <row r="76" spans="1:18" ht="18" customHeight="1">
      <c r="A76" s="26">
        <v>6</v>
      </c>
      <c r="B76" s="27">
        <v>28</v>
      </c>
      <c r="C76" s="27">
        <v>16</v>
      </c>
      <c r="D76" s="28">
        <v>2056</v>
      </c>
      <c r="E76" s="27">
        <v>106</v>
      </c>
      <c r="F76" s="27"/>
      <c r="G76" s="29">
        <v>7</v>
      </c>
      <c r="H76" s="29">
        <v>2</v>
      </c>
      <c r="I76" s="27">
        <v>19</v>
      </c>
      <c r="J76" s="28">
        <v>2032</v>
      </c>
      <c r="K76" s="29">
        <v>79.8</v>
      </c>
      <c r="L76" s="29"/>
      <c r="M76" s="29">
        <v>7</v>
      </c>
      <c r="N76" s="27">
        <v>10</v>
      </c>
      <c r="O76" s="27">
        <v>13</v>
      </c>
      <c r="P76" s="28">
        <v>1997</v>
      </c>
      <c r="Q76" s="27">
        <v>42</v>
      </c>
      <c r="R76" s="30"/>
    </row>
    <row r="77" spans="1:18" ht="18" customHeight="1">
      <c r="A77" s="26">
        <v>6</v>
      </c>
      <c r="B77" s="27">
        <v>28</v>
      </c>
      <c r="C77" s="27">
        <v>19</v>
      </c>
      <c r="D77" s="28">
        <v>2053</v>
      </c>
      <c r="E77" s="27">
        <v>103</v>
      </c>
      <c r="F77" s="27"/>
      <c r="G77" s="29">
        <v>7</v>
      </c>
      <c r="H77" s="29">
        <v>2</v>
      </c>
      <c r="I77" s="27">
        <v>22</v>
      </c>
      <c r="J77" s="28">
        <v>2031</v>
      </c>
      <c r="K77" s="29">
        <v>78.599999999999994</v>
      </c>
      <c r="L77" s="29">
        <v>93.6</v>
      </c>
      <c r="M77" s="29">
        <v>7</v>
      </c>
      <c r="N77" s="27">
        <v>10</v>
      </c>
      <c r="O77" s="27">
        <v>19</v>
      </c>
      <c r="P77" s="28">
        <v>2005</v>
      </c>
      <c r="Q77" s="27">
        <v>49.7</v>
      </c>
      <c r="R77" s="30">
        <v>43.7</v>
      </c>
    </row>
    <row r="78" spans="1:18" ht="18" customHeight="1">
      <c r="A78" s="26">
        <v>6</v>
      </c>
      <c r="B78" s="27">
        <v>28</v>
      </c>
      <c r="C78" s="27">
        <v>22</v>
      </c>
      <c r="D78" s="28">
        <v>2050</v>
      </c>
      <c r="E78" s="27">
        <v>98.8</v>
      </c>
      <c r="F78" s="27">
        <v>118</v>
      </c>
      <c r="G78" s="29">
        <v>7</v>
      </c>
      <c r="H78" s="29">
        <v>3</v>
      </c>
      <c r="I78" s="27">
        <v>1</v>
      </c>
      <c r="J78" s="28">
        <v>2079</v>
      </c>
      <c r="K78" s="29">
        <v>146</v>
      </c>
      <c r="L78" s="29"/>
      <c r="M78" s="29">
        <v>7</v>
      </c>
      <c r="N78" s="27">
        <v>11</v>
      </c>
      <c r="O78" s="27">
        <v>1</v>
      </c>
      <c r="P78" s="28">
        <v>2011</v>
      </c>
      <c r="Q78" s="27">
        <v>55.9</v>
      </c>
      <c r="R78" s="30"/>
    </row>
    <row r="79" spans="1:18" ht="18" customHeight="1">
      <c r="A79" s="31"/>
      <c r="B79" s="32"/>
      <c r="C79" s="32"/>
      <c r="D79" s="33"/>
      <c r="E79" s="32"/>
      <c r="F79" s="32"/>
      <c r="G79" s="34"/>
      <c r="H79" s="34"/>
      <c r="I79" s="32"/>
      <c r="J79" s="33"/>
      <c r="K79" s="34"/>
      <c r="L79" s="34"/>
      <c r="M79" s="34"/>
      <c r="N79" s="32"/>
      <c r="O79" s="32"/>
      <c r="P79" s="33"/>
      <c r="Q79" s="32"/>
      <c r="R79" s="35"/>
    </row>
    <row r="80" spans="1:18" ht="18" customHeight="1">
      <c r="A80" s="21">
        <v>7</v>
      </c>
      <c r="B80" s="22">
        <v>11</v>
      </c>
      <c r="C80" s="22">
        <v>7</v>
      </c>
      <c r="D80" s="23">
        <v>2003</v>
      </c>
      <c r="E80" s="22">
        <v>47.7</v>
      </c>
      <c r="F80" s="22"/>
      <c r="G80" s="24">
        <v>7</v>
      </c>
      <c r="H80" s="24">
        <v>19</v>
      </c>
      <c r="I80" s="22">
        <v>7</v>
      </c>
      <c r="J80" s="23">
        <v>2000</v>
      </c>
      <c r="K80" s="24">
        <v>44.8</v>
      </c>
      <c r="L80" s="24"/>
      <c r="M80" s="24">
        <v>7</v>
      </c>
      <c r="N80" s="22">
        <v>26</v>
      </c>
      <c r="O80" s="22">
        <v>7</v>
      </c>
      <c r="P80" s="23">
        <v>1990</v>
      </c>
      <c r="Q80" s="22">
        <v>35.6</v>
      </c>
      <c r="R80" s="25"/>
    </row>
    <row r="81" spans="1:18" ht="18" customHeight="1">
      <c r="A81" s="26">
        <v>7</v>
      </c>
      <c r="B81" s="27">
        <v>11</v>
      </c>
      <c r="C81" s="27">
        <v>13</v>
      </c>
      <c r="D81" s="28">
        <v>1999</v>
      </c>
      <c r="E81" s="27">
        <v>43.8</v>
      </c>
      <c r="F81" s="27"/>
      <c r="G81" s="29">
        <v>7</v>
      </c>
      <c r="H81" s="29">
        <v>19</v>
      </c>
      <c r="I81" s="27">
        <v>13</v>
      </c>
      <c r="J81" s="28">
        <v>1997</v>
      </c>
      <c r="K81" s="29">
        <v>42</v>
      </c>
      <c r="L81" s="29"/>
      <c r="M81" s="29">
        <v>7</v>
      </c>
      <c r="N81" s="27">
        <v>26</v>
      </c>
      <c r="O81" s="27">
        <v>13</v>
      </c>
      <c r="P81" s="28">
        <v>1989</v>
      </c>
      <c r="Q81" s="27">
        <v>34.799999999999997</v>
      </c>
      <c r="R81" s="30"/>
    </row>
    <row r="82" spans="1:18" ht="18" customHeight="1">
      <c r="A82" s="26">
        <v>7</v>
      </c>
      <c r="B82" s="27">
        <v>11</v>
      </c>
      <c r="C82" s="27">
        <v>19</v>
      </c>
      <c r="D82" s="28">
        <v>1999</v>
      </c>
      <c r="E82" s="27">
        <v>43.8</v>
      </c>
      <c r="F82" s="27">
        <v>47.8</v>
      </c>
      <c r="G82" s="29">
        <v>7</v>
      </c>
      <c r="H82" s="29">
        <v>19</v>
      </c>
      <c r="I82" s="27">
        <v>19</v>
      </c>
      <c r="J82" s="28">
        <v>1995</v>
      </c>
      <c r="K82" s="29">
        <v>40.1</v>
      </c>
      <c r="L82" s="29">
        <v>41.5</v>
      </c>
      <c r="M82" s="29">
        <v>7</v>
      </c>
      <c r="N82" s="27">
        <v>26</v>
      </c>
      <c r="O82" s="27">
        <v>19</v>
      </c>
      <c r="P82" s="28">
        <v>1989</v>
      </c>
      <c r="Q82" s="27">
        <v>34.799999999999997</v>
      </c>
      <c r="R82" s="30">
        <v>35.700000000000003</v>
      </c>
    </row>
    <row r="83" spans="1:18" ht="18" customHeight="1">
      <c r="A83" s="26">
        <v>7</v>
      </c>
      <c r="B83" s="27">
        <v>12</v>
      </c>
      <c r="C83" s="27">
        <v>1</v>
      </c>
      <c r="D83" s="28">
        <v>2001</v>
      </c>
      <c r="E83" s="27">
        <v>45.8</v>
      </c>
      <c r="F83" s="27"/>
      <c r="G83" s="29">
        <v>7</v>
      </c>
      <c r="H83" s="29">
        <v>20</v>
      </c>
      <c r="I83" s="27">
        <v>1</v>
      </c>
      <c r="J83" s="28">
        <v>1993</v>
      </c>
      <c r="K83" s="29">
        <v>38.299999999999997</v>
      </c>
      <c r="L83" s="29"/>
      <c r="M83" s="29">
        <v>7</v>
      </c>
      <c r="N83" s="27">
        <v>27</v>
      </c>
      <c r="O83" s="27">
        <v>1</v>
      </c>
      <c r="P83" s="28">
        <v>1989</v>
      </c>
      <c r="Q83" s="27">
        <v>34.799999999999997</v>
      </c>
      <c r="R83" s="30"/>
    </row>
    <row r="84" spans="1:18" ht="18" customHeight="1">
      <c r="A84" s="26">
        <v>7</v>
      </c>
      <c r="B84" s="27">
        <v>12</v>
      </c>
      <c r="C84" s="27">
        <v>4</v>
      </c>
      <c r="D84" s="28">
        <v>2007</v>
      </c>
      <c r="E84" s="27">
        <v>51.7</v>
      </c>
      <c r="F84" s="27"/>
      <c r="G84" s="29">
        <v>7</v>
      </c>
      <c r="H84" s="29">
        <v>20</v>
      </c>
      <c r="I84" s="27">
        <v>7</v>
      </c>
      <c r="J84" s="28">
        <v>1991</v>
      </c>
      <c r="K84" s="29">
        <v>36.5</v>
      </c>
      <c r="L84" s="29"/>
      <c r="M84" s="29">
        <v>7</v>
      </c>
      <c r="N84" s="27">
        <v>27</v>
      </c>
      <c r="O84" s="27">
        <v>7</v>
      </c>
      <c r="P84" s="28">
        <v>1988</v>
      </c>
      <c r="Q84" s="27">
        <v>33.9</v>
      </c>
      <c r="R84" s="30"/>
    </row>
    <row r="85" spans="1:18" ht="18" customHeight="1">
      <c r="A85" s="26">
        <v>7</v>
      </c>
      <c r="B85" s="27">
        <v>12</v>
      </c>
      <c r="C85" s="27">
        <v>7</v>
      </c>
      <c r="D85" s="28">
        <v>2019</v>
      </c>
      <c r="E85" s="27">
        <v>64.599999999999994</v>
      </c>
      <c r="F85" s="27"/>
      <c r="G85" s="29">
        <v>7</v>
      </c>
      <c r="H85" s="29">
        <v>20</v>
      </c>
      <c r="I85" s="27">
        <v>13</v>
      </c>
      <c r="J85" s="28">
        <v>1990</v>
      </c>
      <c r="K85" s="29">
        <v>35.6</v>
      </c>
      <c r="L85" s="29"/>
      <c r="M85" s="29">
        <v>7</v>
      </c>
      <c r="N85" s="27">
        <v>27</v>
      </c>
      <c r="O85" s="27">
        <v>13</v>
      </c>
      <c r="P85" s="28">
        <v>1987</v>
      </c>
      <c r="Q85" s="27">
        <v>33.1</v>
      </c>
      <c r="R85" s="30"/>
    </row>
    <row r="86" spans="1:18" ht="18" customHeight="1">
      <c r="A86" s="26">
        <v>7</v>
      </c>
      <c r="B86" s="27">
        <v>12</v>
      </c>
      <c r="C86" s="27">
        <v>10</v>
      </c>
      <c r="D86" s="28">
        <v>2016</v>
      </c>
      <c r="E86" s="27">
        <v>61.3</v>
      </c>
      <c r="F86" s="27"/>
      <c r="G86" s="29">
        <v>7</v>
      </c>
      <c r="H86" s="29">
        <v>20</v>
      </c>
      <c r="I86" s="27">
        <v>19</v>
      </c>
      <c r="J86" s="28">
        <v>1990</v>
      </c>
      <c r="K86" s="29">
        <v>35.6</v>
      </c>
      <c r="L86" s="29">
        <v>36.5</v>
      </c>
      <c r="M86" s="29">
        <v>7</v>
      </c>
      <c r="N86" s="27">
        <v>27</v>
      </c>
      <c r="O86" s="27">
        <v>19</v>
      </c>
      <c r="P86" s="28">
        <v>1987</v>
      </c>
      <c r="Q86" s="27">
        <v>33.1</v>
      </c>
      <c r="R86" s="30">
        <v>33.700000000000003</v>
      </c>
    </row>
    <row r="87" spans="1:18" ht="18" customHeight="1">
      <c r="A87" s="26">
        <v>7</v>
      </c>
      <c r="B87" s="27">
        <v>12</v>
      </c>
      <c r="C87" s="27">
        <v>13</v>
      </c>
      <c r="D87" s="28">
        <v>2013</v>
      </c>
      <c r="E87" s="27">
        <v>58</v>
      </c>
      <c r="F87" s="27"/>
      <c r="G87" s="29">
        <v>7</v>
      </c>
      <c r="H87" s="29">
        <v>21</v>
      </c>
      <c r="I87" s="27">
        <v>1</v>
      </c>
      <c r="J87" s="28">
        <v>1989</v>
      </c>
      <c r="K87" s="29">
        <v>34.799999999999997</v>
      </c>
      <c r="L87" s="29"/>
      <c r="M87" s="29">
        <v>7</v>
      </c>
      <c r="N87" s="27">
        <v>28</v>
      </c>
      <c r="O87" s="27">
        <v>1</v>
      </c>
      <c r="P87" s="28">
        <v>1987</v>
      </c>
      <c r="Q87" s="27">
        <v>33.1</v>
      </c>
      <c r="R87" s="30"/>
    </row>
    <row r="88" spans="1:18" ht="18" customHeight="1">
      <c r="A88" s="26">
        <v>7</v>
      </c>
      <c r="B88" s="27">
        <v>12</v>
      </c>
      <c r="C88" s="27">
        <v>16</v>
      </c>
      <c r="D88" s="28">
        <v>2011</v>
      </c>
      <c r="E88" s="27">
        <v>55.9</v>
      </c>
      <c r="F88" s="27"/>
      <c r="G88" s="29">
        <v>7</v>
      </c>
      <c r="H88" s="29">
        <v>21</v>
      </c>
      <c r="I88" s="27">
        <v>7</v>
      </c>
      <c r="J88" s="28">
        <v>1987</v>
      </c>
      <c r="K88" s="29">
        <v>33.1</v>
      </c>
      <c r="L88" s="29"/>
      <c r="M88" s="29">
        <v>7</v>
      </c>
      <c r="N88" s="27">
        <v>28</v>
      </c>
      <c r="O88" s="27">
        <v>7</v>
      </c>
      <c r="P88" s="28">
        <v>1986</v>
      </c>
      <c r="Q88" s="27">
        <v>32.200000000000003</v>
      </c>
      <c r="R88" s="30"/>
    </row>
    <row r="89" spans="1:18" ht="18" customHeight="1">
      <c r="A89" s="26">
        <v>7</v>
      </c>
      <c r="B89" s="27">
        <v>12</v>
      </c>
      <c r="C89" s="27">
        <v>19</v>
      </c>
      <c r="D89" s="28">
        <v>2009</v>
      </c>
      <c r="E89" s="27">
        <v>53.8</v>
      </c>
      <c r="F89" s="27"/>
      <c r="G89" s="29">
        <v>7</v>
      </c>
      <c r="H89" s="29">
        <v>21</v>
      </c>
      <c r="I89" s="27">
        <v>13</v>
      </c>
      <c r="J89" s="28">
        <v>1987</v>
      </c>
      <c r="K89" s="29">
        <v>33.1</v>
      </c>
      <c r="L89" s="29"/>
      <c r="M89" s="29">
        <v>7</v>
      </c>
      <c r="N89" s="27">
        <v>28</v>
      </c>
      <c r="O89" s="27">
        <v>13</v>
      </c>
      <c r="P89" s="28">
        <v>1986</v>
      </c>
      <c r="Q89" s="27">
        <v>32.200000000000003</v>
      </c>
      <c r="R89" s="30"/>
    </row>
    <row r="90" spans="1:18" ht="18" customHeight="1">
      <c r="A90" s="26">
        <v>7</v>
      </c>
      <c r="B90" s="27">
        <v>12</v>
      </c>
      <c r="C90" s="27">
        <v>22</v>
      </c>
      <c r="D90" s="28">
        <v>2006</v>
      </c>
      <c r="E90" s="27">
        <v>50.7</v>
      </c>
      <c r="F90" s="27">
        <v>55.2</v>
      </c>
      <c r="G90" s="29">
        <v>7</v>
      </c>
      <c r="H90" s="29">
        <v>21</v>
      </c>
      <c r="I90" s="27">
        <v>19</v>
      </c>
      <c r="J90" s="28">
        <v>1987</v>
      </c>
      <c r="K90" s="29">
        <v>33.1</v>
      </c>
      <c r="L90" s="29">
        <v>33.5</v>
      </c>
      <c r="M90" s="29">
        <v>7</v>
      </c>
      <c r="N90" s="27">
        <v>28</v>
      </c>
      <c r="O90" s="27">
        <v>19</v>
      </c>
      <c r="P90" s="28">
        <v>1985</v>
      </c>
      <c r="Q90" s="27">
        <v>31.4</v>
      </c>
      <c r="R90" s="30">
        <v>32.200000000000003</v>
      </c>
    </row>
    <row r="91" spans="1:18" ht="18" customHeight="1">
      <c r="A91" s="26">
        <v>7</v>
      </c>
      <c r="B91" s="27">
        <v>13</v>
      </c>
      <c r="C91" s="27">
        <v>1</v>
      </c>
      <c r="D91" s="28">
        <v>2003</v>
      </c>
      <c r="E91" s="27">
        <v>47.7</v>
      </c>
      <c r="F91" s="27"/>
      <c r="G91" s="29">
        <v>7</v>
      </c>
      <c r="H91" s="29">
        <v>22</v>
      </c>
      <c r="I91" s="27">
        <v>1</v>
      </c>
      <c r="J91" s="28">
        <v>1987</v>
      </c>
      <c r="K91" s="29">
        <v>33.1</v>
      </c>
      <c r="L91" s="29"/>
      <c r="M91" s="29">
        <v>7</v>
      </c>
      <c r="N91" s="27">
        <v>29</v>
      </c>
      <c r="O91" s="27">
        <v>1</v>
      </c>
      <c r="P91" s="28">
        <v>1985</v>
      </c>
      <c r="Q91" s="27">
        <v>31.4</v>
      </c>
      <c r="R91" s="30"/>
    </row>
    <row r="92" spans="1:18" ht="18" customHeight="1">
      <c r="A92" s="26">
        <v>7</v>
      </c>
      <c r="B92" s="27">
        <v>13</v>
      </c>
      <c r="C92" s="27">
        <v>7</v>
      </c>
      <c r="D92" s="28">
        <v>2000</v>
      </c>
      <c r="E92" s="27">
        <v>44.8</v>
      </c>
      <c r="F92" s="27"/>
      <c r="G92" s="29">
        <v>7</v>
      </c>
      <c r="H92" s="29">
        <v>22</v>
      </c>
      <c r="I92" s="27">
        <v>7</v>
      </c>
      <c r="J92" s="28">
        <v>1987</v>
      </c>
      <c r="K92" s="29">
        <v>33.1</v>
      </c>
      <c r="L92" s="29"/>
      <c r="M92" s="29">
        <v>7</v>
      </c>
      <c r="N92" s="27">
        <v>29</v>
      </c>
      <c r="O92" s="27">
        <v>7</v>
      </c>
      <c r="P92" s="28">
        <v>1984</v>
      </c>
      <c r="Q92" s="27">
        <v>30.6</v>
      </c>
      <c r="R92" s="30"/>
    </row>
    <row r="93" spans="1:18" ht="18" customHeight="1">
      <c r="A93" s="26">
        <v>7</v>
      </c>
      <c r="B93" s="27">
        <v>13</v>
      </c>
      <c r="C93" s="27">
        <v>13</v>
      </c>
      <c r="D93" s="28">
        <v>1996</v>
      </c>
      <c r="E93" s="27">
        <v>41</v>
      </c>
      <c r="F93" s="27"/>
      <c r="G93" s="29">
        <v>7</v>
      </c>
      <c r="H93" s="29">
        <v>22</v>
      </c>
      <c r="I93" s="27">
        <v>13</v>
      </c>
      <c r="J93" s="28">
        <v>1987</v>
      </c>
      <c r="K93" s="29">
        <v>33.1</v>
      </c>
      <c r="L93" s="29"/>
      <c r="M93" s="29">
        <v>7</v>
      </c>
      <c r="N93" s="27">
        <v>29</v>
      </c>
      <c r="O93" s="27">
        <v>13</v>
      </c>
      <c r="P93" s="28">
        <v>1984</v>
      </c>
      <c r="Q93" s="27">
        <v>30.6</v>
      </c>
      <c r="R93" s="30"/>
    </row>
    <row r="94" spans="1:18" ht="18" customHeight="1">
      <c r="A94" s="26">
        <v>7</v>
      </c>
      <c r="B94" s="27">
        <v>13</v>
      </c>
      <c r="C94" s="27">
        <v>19</v>
      </c>
      <c r="D94" s="28">
        <v>1995</v>
      </c>
      <c r="E94" s="27">
        <v>40.1</v>
      </c>
      <c r="F94" s="27">
        <v>43.4</v>
      </c>
      <c r="G94" s="29">
        <v>7</v>
      </c>
      <c r="H94" s="29">
        <v>22</v>
      </c>
      <c r="I94" s="27">
        <v>19</v>
      </c>
      <c r="J94" s="28">
        <v>1989</v>
      </c>
      <c r="K94" s="29">
        <v>34.799999999999997</v>
      </c>
      <c r="L94" s="29">
        <v>33.5</v>
      </c>
      <c r="M94" s="29">
        <v>7</v>
      </c>
      <c r="N94" s="27">
        <v>29</v>
      </c>
      <c r="O94" s="27">
        <v>19</v>
      </c>
      <c r="P94" s="28">
        <v>1983</v>
      </c>
      <c r="Q94" s="27">
        <v>29.8</v>
      </c>
      <c r="R94" s="30">
        <v>30.6</v>
      </c>
    </row>
    <row r="95" spans="1:18" ht="18" customHeight="1">
      <c r="A95" s="26">
        <v>7</v>
      </c>
      <c r="B95" s="27">
        <v>14</v>
      </c>
      <c r="C95" s="27">
        <v>1</v>
      </c>
      <c r="D95" s="28">
        <v>1995</v>
      </c>
      <c r="E95" s="27">
        <v>40.1</v>
      </c>
      <c r="F95" s="27"/>
      <c r="G95" s="29">
        <v>7</v>
      </c>
      <c r="H95" s="29">
        <v>23</v>
      </c>
      <c r="I95" s="27">
        <v>1</v>
      </c>
      <c r="J95" s="28">
        <v>1993</v>
      </c>
      <c r="K95" s="29">
        <v>38.299999999999997</v>
      </c>
      <c r="L95" s="29"/>
      <c r="M95" s="29">
        <v>7</v>
      </c>
      <c r="N95" s="27">
        <v>30</v>
      </c>
      <c r="O95" s="27">
        <v>1</v>
      </c>
      <c r="P95" s="28">
        <v>1983</v>
      </c>
      <c r="Q95" s="27">
        <v>29.8</v>
      </c>
      <c r="R95" s="30"/>
    </row>
    <row r="96" spans="1:18" ht="18" customHeight="1">
      <c r="A96" s="26">
        <v>7</v>
      </c>
      <c r="B96" s="27">
        <v>14</v>
      </c>
      <c r="C96" s="27">
        <v>7</v>
      </c>
      <c r="D96" s="28">
        <v>1994</v>
      </c>
      <c r="E96" s="27">
        <v>39.200000000000003</v>
      </c>
      <c r="F96" s="27"/>
      <c r="G96" s="29">
        <v>7</v>
      </c>
      <c r="H96" s="29">
        <v>23</v>
      </c>
      <c r="I96" s="27">
        <v>7</v>
      </c>
      <c r="J96" s="28">
        <v>1999</v>
      </c>
      <c r="K96" s="29">
        <v>43.8</v>
      </c>
      <c r="L96" s="29"/>
      <c r="M96" s="29">
        <v>7</v>
      </c>
      <c r="N96" s="27">
        <v>30</v>
      </c>
      <c r="O96" s="27">
        <v>7</v>
      </c>
      <c r="P96" s="28">
        <v>1983</v>
      </c>
      <c r="Q96" s="27">
        <v>29.8</v>
      </c>
      <c r="R96" s="30"/>
    </row>
    <row r="97" spans="1:18" ht="18" customHeight="1">
      <c r="A97" s="26">
        <v>7</v>
      </c>
      <c r="B97" s="27">
        <v>14</v>
      </c>
      <c r="C97" s="27">
        <v>13</v>
      </c>
      <c r="D97" s="28">
        <v>1996</v>
      </c>
      <c r="E97" s="27">
        <v>41</v>
      </c>
      <c r="F97" s="27"/>
      <c r="G97" s="29">
        <v>7</v>
      </c>
      <c r="H97" s="29">
        <v>23</v>
      </c>
      <c r="I97" s="27">
        <v>13</v>
      </c>
      <c r="J97" s="28">
        <v>2002</v>
      </c>
      <c r="K97" s="29">
        <v>46.7</v>
      </c>
      <c r="L97" s="29"/>
      <c r="M97" s="29">
        <v>7</v>
      </c>
      <c r="N97" s="27">
        <v>30</v>
      </c>
      <c r="O97" s="27">
        <v>13</v>
      </c>
      <c r="P97" s="28">
        <v>1984</v>
      </c>
      <c r="Q97" s="27">
        <v>30.6</v>
      </c>
      <c r="R97" s="30"/>
    </row>
    <row r="98" spans="1:18" ht="18" customHeight="1">
      <c r="A98" s="26">
        <v>7</v>
      </c>
      <c r="B98" s="27">
        <v>14</v>
      </c>
      <c r="C98" s="27">
        <v>19</v>
      </c>
      <c r="D98" s="28">
        <v>1997</v>
      </c>
      <c r="E98" s="27">
        <v>42</v>
      </c>
      <c r="F98" s="27">
        <v>40.6</v>
      </c>
      <c r="G98" s="29">
        <v>7</v>
      </c>
      <c r="H98" s="29">
        <v>23</v>
      </c>
      <c r="I98" s="27">
        <v>19</v>
      </c>
      <c r="J98" s="28">
        <v>2000</v>
      </c>
      <c r="K98" s="29">
        <v>44.8</v>
      </c>
      <c r="L98" s="29">
        <v>43.4</v>
      </c>
      <c r="M98" s="29">
        <v>7</v>
      </c>
      <c r="N98" s="27">
        <v>30</v>
      </c>
      <c r="O98" s="27">
        <v>19</v>
      </c>
      <c r="P98" s="28">
        <v>1987</v>
      </c>
      <c r="Q98" s="27">
        <v>33.1</v>
      </c>
      <c r="R98" s="30">
        <v>30.8</v>
      </c>
    </row>
    <row r="99" spans="1:18" ht="18" customHeight="1">
      <c r="A99" s="26">
        <v>7</v>
      </c>
      <c r="B99" s="27">
        <v>15</v>
      </c>
      <c r="C99" s="27">
        <v>1</v>
      </c>
      <c r="D99" s="28">
        <v>1998</v>
      </c>
      <c r="E99" s="27">
        <v>42.9</v>
      </c>
      <c r="F99" s="27"/>
      <c r="G99" s="29">
        <v>7</v>
      </c>
      <c r="H99" s="29">
        <v>24</v>
      </c>
      <c r="I99" s="27">
        <v>1</v>
      </c>
      <c r="J99" s="28">
        <v>1998</v>
      </c>
      <c r="K99" s="29">
        <v>42.9</v>
      </c>
      <c r="L99" s="29"/>
      <c r="M99" s="29">
        <v>7</v>
      </c>
      <c r="N99" s="27">
        <v>31</v>
      </c>
      <c r="O99" s="27">
        <v>1</v>
      </c>
      <c r="P99" s="28">
        <v>1997</v>
      </c>
      <c r="Q99" s="27">
        <v>42</v>
      </c>
      <c r="R99" s="30"/>
    </row>
    <row r="100" spans="1:18" ht="18" customHeight="1">
      <c r="A100" s="26">
        <v>7</v>
      </c>
      <c r="B100" s="27">
        <v>15</v>
      </c>
      <c r="C100" s="27">
        <v>7</v>
      </c>
      <c r="D100" s="28">
        <v>1996</v>
      </c>
      <c r="E100" s="27">
        <v>41</v>
      </c>
      <c r="F100" s="27"/>
      <c r="G100" s="29">
        <v>7</v>
      </c>
      <c r="H100" s="29">
        <v>24</v>
      </c>
      <c r="I100" s="27">
        <v>4</v>
      </c>
      <c r="J100" s="28">
        <v>2005</v>
      </c>
      <c r="K100" s="29">
        <v>49.7</v>
      </c>
      <c r="L100" s="29"/>
      <c r="M100" s="29">
        <v>7</v>
      </c>
      <c r="N100" s="27">
        <v>31</v>
      </c>
      <c r="O100" s="27">
        <v>3</v>
      </c>
      <c r="P100" s="28">
        <v>2004</v>
      </c>
      <c r="Q100" s="27">
        <v>48.7</v>
      </c>
      <c r="R100" s="30"/>
    </row>
    <row r="101" spans="1:18" ht="18" customHeight="1">
      <c r="A101" s="26">
        <v>7</v>
      </c>
      <c r="B101" s="27">
        <v>15</v>
      </c>
      <c r="C101" s="27">
        <v>13</v>
      </c>
      <c r="D101" s="28">
        <v>1995</v>
      </c>
      <c r="E101" s="27">
        <v>40.1</v>
      </c>
      <c r="F101" s="27"/>
      <c r="G101" s="29">
        <v>7</v>
      </c>
      <c r="H101" s="29">
        <v>24</v>
      </c>
      <c r="I101" s="27">
        <v>7</v>
      </c>
      <c r="J101" s="28">
        <v>2025</v>
      </c>
      <c r="K101" s="29">
        <v>71.5</v>
      </c>
      <c r="L101" s="29"/>
      <c r="M101" s="29">
        <v>7</v>
      </c>
      <c r="N101" s="27">
        <v>31</v>
      </c>
      <c r="O101" s="27">
        <v>5</v>
      </c>
      <c r="P101" s="28">
        <v>2012</v>
      </c>
      <c r="Q101" s="27">
        <v>56.9</v>
      </c>
      <c r="R101" s="30"/>
    </row>
    <row r="102" spans="1:18" ht="18" customHeight="1">
      <c r="A102" s="26">
        <v>7</v>
      </c>
      <c r="B102" s="27">
        <v>15</v>
      </c>
      <c r="C102" s="27">
        <v>19</v>
      </c>
      <c r="D102" s="28">
        <v>1995</v>
      </c>
      <c r="E102" s="27">
        <v>40.1</v>
      </c>
      <c r="F102" s="27">
        <v>41</v>
      </c>
      <c r="G102" s="29">
        <v>7</v>
      </c>
      <c r="H102" s="29">
        <v>24</v>
      </c>
      <c r="I102" s="27">
        <v>10</v>
      </c>
      <c r="J102" s="28">
        <v>2027</v>
      </c>
      <c r="K102" s="29">
        <v>73.8</v>
      </c>
      <c r="L102" s="29"/>
      <c r="M102" s="29">
        <v>7</v>
      </c>
      <c r="N102" s="27">
        <v>31</v>
      </c>
      <c r="O102" s="27">
        <v>7</v>
      </c>
      <c r="P102" s="28">
        <v>2020</v>
      </c>
      <c r="Q102" s="27">
        <v>65.7</v>
      </c>
      <c r="R102" s="30"/>
    </row>
    <row r="103" spans="1:18" ht="18" customHeight="1">
      <c r="A103" s="26">
        <v>7</v>
      </c>
      <c r="B103" s="27">
        <v>16</v>
      </c>
      <c r="C103" s="27">
        <v>1</v>
      </c>
      <c r="D103" s="28">
        <v>1995</v>
      </c>
      <c r="E103" s="27">
        <v>40.1</v>
      </c>
      <c r="F103" s="27"/>
      <c r="G103" s="29">
        <v>7</v>
      </c>
      <c r="H103" s="29">
        <v>24</v>
      </c>
      <c r="I103" s="27">
        <v>13</v>
      </c>
      <c r="J103" s="28">
        <v>2020</v>
      </c>
      <c r="K103" s="29">
        <v>65.7</v>
      </c>
      <c r="L103" s="29"/>
      <c r="M103" s="29">
        <v>7</v>
      </c>
      <c r="N103" s="27">
        <v>31</v>
      </c>
      <c r="O103" s="27">
        <v>9</v>
      </c>
      <c r="P103" s="28">
        <v>2052</v>
      </c>
      <c r="Q103" s="27">
        <v>106</v>
      </c>
      <c r="R103" s="30"/>
    </row>
    <row r="104" spans="1:18" ht="18" customHeight="1">
      <c r="A104" s="26">
        <v>7</v>
      </c>
      <c r="B104" s="27">
        <v>16</v>
      </c>
      <c r="C104" s="27">
        <v>7</v>
      </c>
      <c r="D104" s="28">
        <v>1994</v>
      </c>
      <c r="E104" s="27">
        <v>39.200000000000003</v>
      </c>
      <c r="F104" s="27"/>
      <c r="G104" s="29">
        <v>7</v>
      </c>
      <c r="H104" s="29">
        <v>24</v>
      </c>
      <c r="I104" s="27">
        <v>16</v>
      </c>
      <c r="J104" s="28">
        <v>2018</v>
      </c>
      <c r="K104" s="29">
        <v>63.5</v>
      </c>
      <c r="L104" s="29"/>
      <c r="M104" s="29">
        <v>7</v>
      </c>
      <c r="N104" s="27">
        <v>31</v>
      </c>
      <c r="O104" s="27">
        <v>11</v>
      </c>
      <c r="P104" s="28">
        <v>2080</v>
      </c>
      <c r="Q104" s="27">
        <v>148</v>
      </c>
      <c r="R104" s="30"/>
    </row>
    <row r="105" spans="1:18" ht="18" customHeight="1">
      <c r="A105" s="26">
        <v>7</v>
      </c>
      <c r="B105" s="27">
        <v>16</v>
      </c>
      <c r="C105" s="27">
        <v>13</v>
      </c>
      <c r="D105" s="28">
        <v>1994</v>
      </c>
      <c r="E105" s="27">
        <v>39.200000000000003</v>
      </c>
      <c r="F105" s="27"/>
      <c r="G105" s="29">
        <v>7</v>
      </c>
      <c r="H105" s="29">
        <v>24</v>
      </c>
      <c r="I105" s="27">
        <v>19</v>
      </c>
      <c r="J105" s="28">
        <v>2016</v>
      </c>
      <c r="K105" s="29">
        <v>61.3</v>
      </c>
      <c r="L105" s="29"/>
      <c r="M105" s="29">
        <v>7</v>
      </c>
      <c r="N105" s="27">
        <v>31</v>
      </c>
      <c r="O105" s="27">
        <v>13</v>
      </c>
      <c r="P105" s="28">
        <v>2112</v>
      </c>
      <c r="Q105" s="27">
        <v>202</v>
      </c>
      <c r="R105" s="30"/>
    </row>
    <row r="106" spans="1:18" ht="18" customHeight="1">
      <c r="A106" s="26">
        <v>7</v>
      </c>
      <c r="B106" s="27">
        <v>16</v>
      </c>
      <c r="C106" s="27">
        <v>19</v>
      </c>
      <c r="D106" s="28">
        <v>1993</v>
      </c>
      <c r="E106" s="27">
        <v>38.299999999999997</v>
      </c>
      <c r="F106" s="27">
        <v>39.200000000000003</v>
      </c>
      <c r="G106" s="29">
        <v>7</v>
      </c>
      <c r="H106" s="29">
        <v>24</v>
      </c>
      <c r="I106" s="27">
        <v>22</v>
      </c>
      <c r="J106" s="28">
        <v>2015</v>
      </c>
      <c r="K106" s="29">
        <v>60.2</v>
      </c>
      <c r="L106" s="29">
        <v>61.1</v>
      </c>
      <c r="M106" s="29">
        <v>7</v>
      </c>
      <c r="N106" s="27">
        <v>31</v>
      </c>
      <c r="O106" s="27">
        <v>15</v>
      </c>
      <c r="P106" s="28">
        <v>2152</v>
      </c>
      <c r="Q106" s="27">
        <v>280</v>
      </c>
      <c r="R106" s="30"/>
    </row>
    <row r="107" spans="1:18" ht="18" customHeight="1">
      <c r="A107" s="26">
        <v>7</v>
      </c>
      <c r="B107" s="27">
        <v>17</v>
      </c>
      <c r="C107" s="27">
        <v>1</v>
      </c>
      <c r="D107" s="28">
        <v>1993</v>
      </c>
      <c r="E107" s="27">
        <v>38.299999999999997</v>
      </c>
      <c r="F107" s="27"/>
      <c r="G107" s="29">
        <v>7</v>
      </c>
      <c r="H107" s="29">
        <v>25</v>
      </c>
      <c r="I107" s="27">
        <v>1</v>
      </c>
      <c r="J107" s="28">
        <v>2014</v>
      </c>
      <c r="K107" s="29">
        <v>59.1</v>
      </c>
      <c r="L107" s="29"/>
      <c r="M107" s="29">
        <v>7</v>
      </c>
      <c r="N107" s="27">
        <v>31</v>
      </c>
      <c r="O107" s="27">
        <v>17</v>
      </c>
      <c r="P107" s="28">
        <v>2172</v>
      </c>
      <c r="Q107" s="27">
        <v>323</v>
      </c>
      <c r="R107" s="30"/>
    </row>
    <row r="108" spans="1:18" ht="18" customHeight="1">
      <c r="A108" s="26">
        <v>7</v>
      </c>
      <c r="B108" s="27">
        <v>17</v>
      </c>
      <c r="C108" s="27">
        <v>7</v>
      </c>
      <c r="D108" s="28">
        <v>1992</v>
      </c>
      <c r="E108" s="27">
        <v>37.4</v>
      </c>
      <c r="F108" s="27"/>
      <c r="G108" s="29">
        <v>7</v>
      </c>
      <c r="H108" s="29">
        <v>25</v>
      </c>
      <c r="I108" s="27">
        <v>4</v>
      </c>
      <c r="J108" s="28">
        <v>2011</v>
      </c>
      <c r="K108" s="29">
        <v>55.9</v>
      </c>
      <c r="L108" s="29"/>
      <c r="M108" s="29">
        <v>7</v>
      </c>
      <c r="N108" s="27">
        <v>31</v>
      </c>
      <c r="O108" s="27">
        <v>19</v>
      </c>
      <c r="P108" s="28">
        <v>2168</v>
      </c>
      <c r="Q108" s="27">
        <v>315</v>
      </c>
      <c r="R108" s="30"/>
    </row>
    <row r="109" spans="1:18" ht="18" customHeight="1">
      <c r="A109" s="26">
        <v>7</v>
      </c>
      <c r="B109" s="27">
        <v>17</v>
      </c>
      <c r="C109" s="27">
        <v>13</v>
      </c>
      <c r="D109" s="28">
        <v>1991</v>
      </c>
      <c r="E109" s="27">
        <v>36.5</v>
      </c>
      <c r="F109" s="27"/>
      <c r="G109" s="29">
        <v>7</v>
      </c>
      <c r="H109" s="29">
        <v>25</v>
      </c>
      <c r="I109" s="27">
        <v>7</v>
      </c>
      <c r="J109" s="28">
        <v>2008</v>
      </c>
      <c r="K109" s="29">
        <v>52.8</v>
      </c>
      <c r="L109" s="29"/>
      <c r="M109" s="29">
        <v>7</v>
      </c>
      <c r="N109" s="27">
        <v>31</v>
      </c>
      <c r="O109" s="27">
        <v>21</v>
      </c>
      <c r="P109" s="28">
        <v>2166</v>
      </c>
      <c r="Q109" s="27">
        <v>310</v>
      </c>
      <c r="R109" s="30"/>
    </row>
    <row r="110" spans="1:18" ht="18" customHeight="1">
      <c r="A110" s="26">
        <v>7</v>
      </c>
      <c r="B110" s="27">
        <v>17</v>
      </c>
      <c r="C110" s="27">
        <v>19</v>
      </c>
      <c r="D110" s="28">
        <v>1990</v>
      </c>
      <c r="E110" s="27">
        <v>35.6</v>
      </c>
      <c r="F110" s="27">
        <v>37</v>
      </c>
      <c r="G110" s="29">
        <v>7</v>
      </c>
      <c r="H110" s="29">
        <v>25</v>
      </c>
      <c r="I110" s="27">
        <v>10</v>
      </c>
      <c r="J110" s="28">
        <v>2004</v>
      </c>
      <c r="K110" s="29">
        <v>48.7</v>
      </c>
      <c r="L110" s="29"/>
      <c r="M110" s="29">
        <v>7</v>
      </c>
      <c r="N110" s="27">
        <v>31</v>
      </c>
      <c r="O110" s="27">
        <v>23</v>
      </c>
      <c r="P110" s="28">
        <v>2162</v>
      </c>
      <c r="Q110" s="27">
        <v>302</v>
      </c>
      <c r="R110" s="30">
        <v>183</v>
      </c>
    </row>
    <row r="111" spans="1:18" ht="18" customHeight="1">
      <c r="A111" s="26">
        <v>7</v>
      </c>
      <c r="B111" s="27">
        <v>18</v>
      </c>
      <c r="C111" s="27">
        <v>1</v>
      </c>
      <c r="D111" s="28">
        <v>1989</v>
      </c>
      <c r="E111" s="27">
        <v>34.799999999999997</v>
      </c>
      <c r="F111" s="27"/>
      <c r="G111" s="29">
        <v>7</v>
      </c>
      <c r="H111" s="29">
        <v>25</v>
      </c>
      <c r="I111" s="27">
        <v>13</v>
      </c>
      <c r="J111" s="28">
        <v>2000</v>
      </c>
      <c r="K111" s="29">
        <v>44.8</v>
      </c>
      <c r="L111" s="29"/>
      <c r="M111" s="29">
        <v>8</v>
      </c>
      <c r="N111" s="27">
        <v>1</v>
      </c>
      <c r="O111" s="27">
        <v>1</v>
      </c>
      <c r="P111" s="28">
        <v>2160</v>
      </c>
      <c r="Q111" s="27">
        <v>297</v>
      </c>
      <c r="R111" s="30"/>
    </row>
    <row r="112" spans="1:18" ht="18" customHeight="1">
      <c r="A112" s="26">
        <v>7</v>
      </c>
      <c r="B112" s="27">
        <v>18</v>
      </c>
      <c r="C112" s="27">
        <v>7</v>
      </c>
      <c r="D112" s="28">
        <v>1989</v>
      </c>
      <c r="E112" s="27">
        <v>34.799999999999997</v>
      </c>
      <c r="F112" s="27"/>
      <c r="G112" s="29">
        <v>7</v>
      </c>
      <c r="H112" s="29">
        <v>25</v>
      </c>
      <c r="I112" s="27">
        <v>16</v>
      </c>
      <c r="J112" s="28">
        <v>1998</v>
      </c>
      <c r="K112" s="29">
        <v>42.9</v>
      </c>
      <c r="L112" s="29"/>
      <c r="M112" s="29">
        <v>8</v>
      </c>
      <c r="N112" s="27">
        <v>1</v>
      </c>
      <c r="O112" s="27">
        <v>3</v>
      </c>
      <c r="P112" s="28">
        <v>2156</v>
      </c>
      <c r="Q112" s="27">
        <v>289</v>
      </c>
      <c r="R112" s="30"/>
    </row>
    <row r="113" spans="1:18" ht="18" customHeight="1">
      <c r="A113" s="26">
        <v>7</v>
      </c>
      <c r="B113" s="27">
        <v>18</v>
      </c>
      <c r="C113" s="27">
        <v>13</v>
      </c>
      <c r="D113" s="28">
        <v>1989</v>
      </c>
      <c r="E113" s="27">
        <v>34.799999999999997</v>
      </c>
      <c r="F113" s="27"/>
      <c r="G113" s="29">
        <v>7</v>
      </c>
      <c r="H113" s="29">
        <v>25</v>
      </c>
      <c r="I113" s="27">
        <v>19</v>
      </c>
      <c r="J113" s="28">
        <v>1996</v>
      </c>
      <c r="K113" s="29">
        <v>41</v>
      </c>
      <c r="L113" s="29"/>
      <c r="M113" s="29">
        <v>8</v>
      </c>
      <c r="N113" s="27">
        <v>1</v>
      </c>
      <c r="O113" s="27">
        <v>5</v>
      </c>
      <c r="P113" s="28">
        <v>2149</v>
      </c>
      <c r="Q113" s="27">
        <v>274</v>
      </c>
      <c r="R113" s="30"/>
    </row>
    <row r="114" spans="1:18" ht="18" customHeight="1">
      <c r="A114" s="26">
        <v>7</v>
      </c>
      <c r="B114" s="27">
        <v>18</v>
      </c>
      <c r="C114" s="27">
        <v>19</v>
      </c>
      <c r="D114" s="28">
        <v>1991</v>
      </c>
      <c r="E114" s="27">
        <v>36.5</v>
      </c>
      <c r="F114" s="27">
        <v>35.200000000000003</v>
      </c>
      <c r="G114" s="29">
        <v>7</v>
      </c>
      <c r="H114" s="29">
        <v>25</v>
      </c>
      <c r="I114" s="27">
        <v>22</v>
      </c>
      <c r="J114" s="28">
        <v>1994</v>
      </c>
      <c r="K114" s="29">
        <v>39.200000000000003</v>
      </c>
      <c r="L114" s="29">
        <v>48.1</v>
      </c>
      <c r="M114" s="29">
        <v>8</v>
      </c>
      <c r="N114" s="27">
        <v>1</v>
      </c>
      <c r="O114" s="27">
        <v>7</v>
      </c>
      <c r="P114" s="28">
        <v>2142</v>
      </c>
      <c r="Q114" s="27">
        <v>260</v>
      </c>
      <c r="R114" s="30"/>
    </row>
    <row r="115" spans="1:18" ht="18" customHeight="1">
      <c r="A115" s="26">
        <v>7</v>
      </c>
      <c r="B115" s="27">
        <v>19</v>
      </c>
      <c r="C115" s="27">
        <v>1</v>
      </c>
      <c r="D115" s="28">
        <v>1994</v>
      </c>
      <c r="E115" s="27">
        <v>39.200000000000003</v>
      </c>
      <c r="F115" s="27"/>
      <c r="G115" s="29">
        <v>7</v>
      </c>
      <c r="H115" s="29">
        <v>26</v>
      </c>
      <c r="I115" s="27">
        <v>1</v>
      </c>
      <c r="J115" s="28">
        <v>1992</v>
      </c>
      <c r="K115" s="29">
        <v>37.4</v>
      </c>
      <c r="L115" s="29"/>
      <c r="M115" s="29">
        <v>8</v>
      </c>
      <c r="N115" s="27">
        <v>1</v>
      </c>
      <c r="O115" s="27">
        <v>9</v>
      </c>
      <c r="P115" s="28">
        <v>2132</v>
      </c>
      <c r="Q115" s="27">
        <v>240</v>
      </c>
      <c r="R115" s="30"/>
    </row>
    <row r="116" spans="1:18" ht="18" customHeight="1">
      <c r="A116" s="31"/>
      <c r="B116" s="32"/>
      <c r="C116" s="32"/>
      <c r="D116" s="33"/>
      <c r="E116" s="32"/>
      <c r="F116" s="32"/>
      <c r="G116" s="34"/>
      <c r="H116" s="34"/>
      <c r="I116" s="32"/>
      <c r="J116" s="33"/>
      <c r="K116" s="34"/>
      <c r="L116" s="34"/>
      <c r="M116" s="34"/>
      <c r="N116" s="32"/>
      <c r="O116" s="32"/>
      <c r="P116" s="33"/>
      <c r="Q116" s="32"/>
      <c r="R116" s="35"/>
    </row>
    <row r="117" spans="1:18" ht="18" customHeight="1">
      <c r="A117" s="21">
        <v>8</v>
      </c>
      <c r="B117" s="22">
        <v>1</v>
      </c>
      <c r="C117" s="22">
        <v>11</v>
      </c>
      <c r="D117" s="23">
        <v>2119</v>
      </c>
      <c r="E117" s="22">
        <v>215</v>
      </c>
      <c r="F117" s="22"/>
      <c r="G117" s="24">
        <v>8</v>
      </c>
      <c r="H117" s="24">
        <v>6</v>
      </c>
      <c r="I117" s="22">
        <v>3</v>
      </c>
      <c r="J117" s="23">
        <v>2024</v>
      </c>
      <c r="K117" s="24">
        <v>70.3</v>
      </c>
      <c r="L117" s="24"/>
      <c r="M117" s="24">
        <v>8</v>
      </c>
      <c r="N117" s="22">
        <v>10</v>
      </c>
      <c r="O117" s="22">
        <v>3</v>
      </c>
      <c r="P117" s="23">
        <v>2017</v>
      </c>
      <c r="Q117" s="22">
        <v>62.4</v>
      </c>
      <c r="R117" s="25"/>
    </row>
    <row r="118" spans="1:18" ht="18" customHeight="1">
      <c r="A118" s="26">
        <v>8</v>
      </c>
      <c r="B118" s="27">
        <v>1</v>
      </c>
      <c r="C118" s="27">
        <v>13</v>
      </c>
      <c r="D118" s="28">
        <v>2100</v>
      </c>
      <c r="E118" s="27">
        <v>181</v>
      </c>
      <c r="F118" s="27"/>
      <c r="G118" s="29">
        <v>8</v>
      </c>
      <c r="H118" s="29">
        <v>6</v>
      </c>
      <c r="I118" s="27">
        <v>5</v>
      </c>
      <c r="J118" s="28">
        <v>2041</v>
      </c>
      <c r="K118" s="29">
        <v>91.2</v>
      </c>
      <c r="L118" s="29"/>
      <c r="M118" s="29">
        <v>8</v>
      </c>
      <c r="N118" s="27">
        <v>10</v>
      </c>
      <c r="O118" s="27">
        <v>5</v>
      </c>
      <c r="P118" s="28">
        <v>2020</v>
      </c>
      <c r="Q118" s="27">
        <v>65.7</v>
      </c>
      <c r="R118" s="30"/>
    </row>
    <row r="119" spans="1:18" ht="18" customHeight="1">
      <c r="A119" s="26">
        <v>8</v>
      </c>
      <c r="B119" s="27">
        <v>1</v>
      </c>
      <c r="C119" s="27">
        <v>15</v>
      </c>
      <c r="D119" s="28">
        <v>2092</v>
      </c>
      <c r="E119" s="27">
        <v>167</v>
      </c>
      <c r="F119" s="27"/>
      <c r="G119" s="29">
        <v>8</v>
      </c>
      <c r="H119" s="29">
        <v>6</v>
      </c>
      <c r="I119" s="27">
        <v>7</v>
      </c>
      <c r="J119" s="28">
        <v>2069</v>
      </c>
      <c r="K119" s="29">
        <v>131</v>
      </c>
      <c r="L119" s="29"/>
      <c r="M119" s="29">
        <v>8</v>
      </c>
      <c r="N119" s="27">
        <v>10</v>
      </c>
      <c r="O119" s="27">
        <v>7</v>
      </c>
      <c r="P119" s="28">
        <v>2030</v>
      </c>
      <c r="Q119" s="27">
        <v>77.400000000000006</v>
      </c>
      <c r="R119" s="30"/>
    </row>
    <row r="120" spans="1:18" ht="18" customHeight="1">
      <c r="A120" s="26">
        <v>8</v>
      </c>
      <c r="B120" s="27">
        <v>1</v>
      </c>
      <c r="C120" s="27">
        <v>17</v>
      </c>
      <c r="D120" s="28">
        <v>2087</v>
      </c>
      <c r="E120" s="27">
        <v>159</v>
      </c>
      <c r="F120" s="27"/>
      <c r="G120" s="29">
        <v>8</v>
      </c>
      <c r="H120" s="29">
        <v>6</v>
      </c>
      <c r="I120" s="27">
        <v>9</v>
      </c>
      <c r="J120" s="28">
        <v>2142</v>
      </c>
      <c r="K120" s="29">
        <v>260</v>
      </c>
      <c r="L120" s="29"/>
      <c r="M120" s="29">
        <v>8</v>
      </c>
      <c r="N120" s="27">
        <v>10</v>
      </c>
      <c r="O120" s="27">
        <v>9</v>
      </c>
      <c r="P120" s="28">
        <v>2056</v>
      </c>
      <c r="Q120" s="27">
        <v>112</v>
      </c>
      <c r="R120" s="30"/>
    </row>
    <row r="121" spans="1:18" ht="18" customHeight="1">
      <c r="A121" s="26">
        <v>8</v>
      </c>
      <c r="B121" s="27">
        <v>1</v>
      </c>
      <c r="C121" s="27">
        <v>19</v>
      </c>
      <c r="D121" s="28">
        <v>2098</v>
      </c>
      <c r="E121" s="27">
        <v>177</v>
      </c>
      <c r="F121" s="27"/>
      <c r="G121" s="29">
        <v>8</v>
      </c>
      <c r="H121" s="29">
        <v>6</v>
      </c>
      <c r="I121" s="27">
        <v>11</v>
      </c>
      <c r="J121" s="28">
        <v>2177</v>
      </c>
      <c r="K121" s="29">
        <v>335</v>
      </c>
      <c r="L121" s="29"/>
      <c r="M121" s="29">
        <v>8</v>
      </c>
      <c r="N121" s="27">
        <v>10</v>
      </c>
      <c r="O121" s="27">
        <v>11</v>
      </c>
      <c r="P121" s="28">
        <v>2112</v>
      </c>
      <c r="Q121" s="27">
        <v>202</v>
      </c>
      <c r="R121" s="30"/>
    </row>
    <row r="122" spans="1:18" ht="18" customHeight="1">
      <c r="A122" s="26">
        <v>8</v>
      </c>
      <c r="B122" s="27">
        <v>1</v>
      </c>
      <c r="C122" s="27">
        <v>21</v>
      </c>
      <c r="D122" s="28">
        <v>2110</v>
      </c>
      <c r="E122" s="27">
        <v>199</v>
      </c>
      <c r="F122" s="27"/>
      <c r="G122" s="29">
        <v>8</v>
      </c>
      <c r="H122" s="29">
        <v>6</v>
      </c>
      <c r="I122" s="27">
        <v>13</v>
      </c>
      <c r="J122" s="28">
        <v>2159</v>
      </c>
      <c r="K122" s="29">
        <v>295</v>
      </c>
      <c r="L122" s="29"/>
      <c r="M122" s="29">
        <v>8</v>
      </c>
      <c r="N122" s="27">
        <v>10</v>
      </c>
      <c r="O122" s="27">
        <v>13</v>
      </c>
      <c r="P122" s="28">
        <v>2165</v>
      </c>
      <c r="Q122" s="27">
        <v>308</v>
      </c>
      <c r="R122" s="30"/>
    </row>
    <row r="123" spans="1:18" ht="18" customHeight="1">
      <c r="A123" s="26">
        <v>8</v>
      </c>
      <c r="B123" s="27">
        <v>1</v>
      </c>
      <c r="C123" s="27">
        <v>23</v>
      </c>
      <c r="D123" s="28">
        <v>2115</v>
      </c>
      <c r="E123" s="27">
        <v>208</v>
      </c>
      <c r="F123" s="27">
        <v>222</v>
      </c>
      <c r="G123" s="29">
        <v>8</v>
      </c>
      <c r="H123" s="29">
        <v>6</v>
      </c>
      <c r="I123" s="27">
        <v>15</v>
      </c>
      <c r="J123" s="28">
        <v>2150</v>
      </c>
      <c r="K123" s="29">
        <v>276</v>
      </c>
      <c r="L123" s="29"/>
      <c r="M123" s="29">
        <v>8</v>
      </c>
      <c r="N123" s="27">
        <v>10</v>
      </c>
      <c r="O123" s="27">
        <v>15</v>
      </c>
      <c r="P123" s="28">
        <v>2188</v>
      </c>
      <c r="Q123" s="27">
        <v>360</v>
      </c>
      <c r="R123" s="30"/>
    </row>
    <row r="124" spans="1:18" ht="18" customHeight="1">
      <c r="A124" s="26">
        <v>8</v>
      </c>
      <c r="B124" s="27">
        <v>2</v>
      </c>
      <c r="C124" s="27">
        <v>1</v>
      </c>
      <c r="D124" s="28">
        <v>2098</v>
      </c>
      <c r="E124" s="27">
        <v>177</v>
      </c>
      <c r="F124" s="27"/>
      <c r="G124" s="29">
        <v>8</v>
      </c>
      <c r="H124" s="29">
        <v>6</v>
      </c>
      <c r="I124" s="27">
        <v>17</v>
      </c>
      <c r="J124" s="28">
        <v>2135</v>
      </c>
      <c r="K124" s="29">
        <v>246</v>
      </c>
      <c r="L124" s="29"/>
      <c r="M124" s="29">
        <v>8</v>
      </c>
      <c r="N124" s="27">
        <v>10</v>
      </c>
      <c r="O124" s="27">
        <v>17</v>
      </c>
      <c r="P124" s="28">
        <v>2173</v>
      </c>
      <c r="Q124" s="27">
        <v>326</v>
      </c>
      <c r="R124" s="30"/>
    </row>
    <row r="125" spans="1:18" ht="18" customHeight="1">
      <c r="A125" s="26">
        <v>8</v>
      </c>
      <c r="B125" s="27">
        <v>2</v>
      </c>
      <c r="C125" s="27">
        <v>3</v>
      </c>
      <c r="D125" s="28">
        <v>2080</v>
      </c>
      <c r="E125" s="27">
        <v>148</v>
      </c>
      <c r="F125" s="27"/>
      <c r="G125" s="29">
        <v>8</v>
      </c>
      <c r="H125" s="29">
        <v>6</v>
      </c>
      <c r="I125" s="27">
        <v>19</v>
      </c>
      <c r="J125" s="28">
        <v>2115</v>
      </c>
      <c r="K125" s="29">
        <v>208</v>
      </c>
      <c r="L125" s="29"/>
      <c r="M125" s="29">
        <v>8</v>
      </c>
      <c r="N125" s="27">
        <v>10</v>
      </c>
      <c r="O125" s="27">
        <v>19</v>
      </c>
      <c r="P125" s="28">
        <v>2144</v>
      </c>
      <c r="Q125" s="27">
        <v>264</v>
      </c>
      <c r="R125" s="30"/>
    </row>
    <row r="126" spans="1:18" ht="18" customHeight="1">
      <c r="A126" s="26">
        <v>8</v>
      </c>
      <c r="B126" s="27">
        <v>2</v>
      </c>
      <c r="C126" s="27">
        <v>5</v>
      </c>
      <c r="D126" s="28">
        <v>2068</v>
      </c>
      <c r="E126" s="27">
        <v>129</v>
      </c>
      <c r="F126" s="27"/>
      <c r="G126" s="29">
        <v>8</v>
      </c>
      <c r="H126" s="29">
        <v>6</v>
      </c>
      <c r="I126" s="27">
        <v>21</v>
      </c>
      <c r="J126" s="28">
        <v>2102</v>
      </c>
      <c r="K126" s="29">
        <v>184</v>
      </c>
      <c r="L126" s="29"/>
      <c r="M126" s="29">
        <v>8</v>
      </c>
      <c r="N126" s="27">
        <v>10</v>
      </c>
      <c r="O126" s="27">
        <v>21</v>
      </c>
      <c r="P126" s="28">
        <v>2110</v>
      </c>
      <c r="Q126" s="27">
        <v>199</v>
      </c>
      <c r="R126" s="30"/>
    </row>
    <row r="127" spans="1:18" ht="18" customHeight="1">
      <c r="A127" s="26">
        <v>8</v>
      </c>
      <c r="B127" s="27">
        <v>2</v>
      </c>
      <c r="C127" s="27">
        <v>7</v>
      </c>
      <c r="D127" s="28">
        <v>2060</v>
      </c>
      <c r="E127" s="27">
        <v>117</v>
      </c>
      <c r="F127" s="27"/>
      <c r="G127" s="29">
        <v>8</v>
      </c>
      <c r="H127" s="29">
        <v>6</v>
      </c>
      <c r="I127" s="27">
        <v>23</v>
      </c>
      <c r="J127" s="28">
        <v>2087</v>
      </c>
      <c r="K127" s="29">
        <v>159</v>
      </c>
      <c r="L127" s="29">
        <v>193</v>
      </c>
      <c r="M127" s="29">
        <v>8</v>
      </c>
      <c r="N127" s="27">
        <v>10</v>
      </c>
      <c r="O127" s="27">
        <v>23</v>
      </c>
      <c r="P127" s="28">
        <v>2092</v>
      </c>
      <c r="Q127" s="27">
        <v>167</v>
      </c>
      <c r="R127" s="30">
        <v>184</v>
      </c>
    </row>
    <row r="128" spans="1:18" ht="18" customHeight="1">
      <c r="A128" s="26">
        <v>8</v>
      </c>
      <c r="B128" s="27">
        <v>2</v>
      </c>
      <c r="C128" s="27">
        <v>9</v>
      </c>
      <c r="D128" s="28">
        <v>2070</v>
      </c>
      <c r="E128" s="27">
        <v>132</v>
      </c>
      <c r="F128" s="27"/>
      <c r="G128" s="29">
        <v>8</v>
      </c>
      <c r="H128" s="29">
        <v>7</v>
      </c>
      <c r="I128" s="27">
        <v>1</v>
      </c>
      <c r="J128" s="28">
        <v>2071</v>
      </c>
      <c r="K128" s="29">
        <v>134</v>
      </c>
      <c r="L128" s="29"/>
      <c r="M128" s="29">
        <v>8</v>
      </c>
      <c r="N128" s="27">
        <v>11</v>
      </c>
      <c r="O128" s="27">
        <v>1</v>
      </c>
      <c r="P128" s="28">
        <v>2078</v>
      </c>
      <c r="Q128" s="27">
        <v>144</v>
      </c>
      <c r="R128" s="30"/>
    </row>
    <row r="129" spans="1:18" ht="18" customHeight="1">
      <c r="A129" s="26">
        <v>8</v>
      </c>
      <c r="B129" s="27">
        <v>2</v>
      </c>
      <c r="C129" s="27">
        <v>11</v>
      </c>
      <c r="D129" s="28">
        <v>2084</v>
      </c>
      <c r="E129" s="27">
        <v>154</v>
      </c>
      <c r="F129" s="27"/>
      <c r="G129" s="29">
        <v>8</v>
      </c>
      <c r="H129" s="29">
        <v>7</v>
      </c>
      <c r="I129" s="27">
        <v>4</v>
      </c>
      <c r="J129" s="28">
        <v>2063</v>
      </c>
      <c r="K129" s="29">
        <v>122</v>
      </c>
      <c r="L129" s="29"/>
      <c r="M129" s="29">
        <v>8</v>
      </c>
      <c r="N129" s="27">
        <v>11</v>
      </c>
      <c r="O129" s="27">
        <v>4</v>
      </c>
      <c r="P129" s="28">
        <v>2066</v>
      </c>
      <c r="Q129" s="27">
        <v>126</v>
      </c>
      <c r="R129" s="30"/>
    </row>
    <row r="130" spans="1:18" ht="18" customHeight="1">
      <c r="A130" s="26">
        <v>8</v>
      </c>
      <c r="B130" s="27">
        <v>2</v>
      </c>
      <c r="C130" s="27">
        <v>13</v>
      </c>
      <c r="D130" s="28">
        <v>2129</v>
      </c>
      <c r="E130" s="27">
        <v>234</v>
      </c>
      <c r="F130" s="27"/>
      <c r="G130" s="29">
        <v>8</v>
      </c>
      <c r="H130" s="29">
        <v>7</v>
      </c>
      <c r="I130" s="27">
        <v>7</v>
      </c>
      <c r="J130" s="28">
        <v>2054</v>
      </c>
      <c r="K130" s="29">
        <v>109</v>
      </c>
      <c r="L130" s="29"/>
      <c r="M130" s="29">
        <v>8</v>
      </c>
      <c r="N130" s="27">
        <v>11</v>
      </c>
      <c r="O130" s="27">
        <v>7</v>
      </c>
      <c r="P130" s="28">
        <v>2056</v>
      </c>
      <c r="Q130" s="27">
        <v>112</v>
      </c>
      <c r="R130" s="30"/>
    </row>
    <row r="131" spans="1:18" ht="18" customHeight="1">
      <c r="A131" s="26">
        <v>8</v>
      </c>
      <c r="B131" s="27">
        <v>2</v>
      </c>
      <c r="C131" s="27">
        <v>15</v>
      </c>
      <c r="D131" s="28">
        <v>2147</v>
      </c>
      <c r="E131" s="27">
        <v>270</v>
      </c>
      <c r="F131" s="27"/>
      <c r="G131" s="29">
        <v>8</v>
      </c>
      <c r="H131" s="29">
        <v>7</v>
      </c>
      <c r="I131" s="27">
        <v>10</v>
      </c>
      <c r="J131" s="28">
        <v>2049</v>
      </c>
      <c r="K131" s="29">
        <v>102</v>
      </c>
      <c r="L131" s="29"/>
      <c r="M131" s="29">
        <v>8</v>
      </c>
      <c r="N131" s="27">
        <v>11</v>
      </c>
      <c r="O131" s="27">
        <v>10</v>
      </c>
      <c r="P131" s="28">
        <v>2050</v>
      </c>
      <c r="Q131" s="27">
        <v>103</v>
      </c>
      <c r="R131" s="30"/>
    </row>
    <row r="132" spans="1:18" ht="18" customHeight="1">
      <c r="A132" s="26">
        <v>8</v>
      </c>
      <c r="B132" s="27">
        <v>2</v>
      </c>
      <c r="C132" s="27">
        <v>17</v>
      </c>
      <c r="D132" s="28">
        <v>2169</v>
      </c>
      <c r="E132" s="27">
        <v>317</v>
      </c>
      <c r="F132" s="27"/>
      <c r="G132" s="29">
        <v>8</v>
      </c>
      <c r="H132" s="29">
        <v>7</v>
      </c>
      <c r="I132" s="27">
        <v>13</v>
      </c>
      <c r="J132" s="28">
        <v>2047</v>
      </c>
      <c r="K132" s="29">
        <v>99.1</v>
      </c>
      <c r="L132" s="29"/>
      <c r="M132" s="29">
        <v>8</v>
      </c>
      <c r="N132" s="27">
        <v>11</v>
      </c>
      <c r="O132" s="27">
        <v>13</v>
      </c>
      <c r="P132" s="28">
        <v>2045</v>
      </c>
      <c r="Q132" s="27">
        <v>96.5</v>
      </c>
      <c r="R132" s="30"/>
    </row>
    <row r="133" spans="1:18" ht="18" customHeight="1">
      <c r="A133" s="26">
        <v>8</v>
      </c>
      <c r="B133" s="27">
        <v>2</v>
      </c>
      <c r="C133" s="27">
        <v>19</v>
      </c>
      <c r="D133" s="28">
        <v>2206</v>
      </c>
      <c r="E133" s="27">
        <v>403</v>
      </c>
      <c r="F133" s="27"/>
      <c r="G133" s="29">
        <v>8</v>
      </c>
      <c r="H133" s="29">
        <v>7</v>
      </c>
      <c r="I133" s="27">
        <v>16</v>
      </c>
      <c r="J133" s="28">
        <v>2044</v>
      </c>
      <c r="K133" s="29">
        <v>95.1</v>
      </c>
      <c r="L133" s="29"/>
      <c r="M133" s="29">
        <v>8</v>
      </c>
      <c r="N133" s="27">
        <v>11</v>
      </c>
      <c r="O133" s="27">
        <v>16</v>
      </c>
      <c r="P133" s="28">
        <v>2041</v>
      </c>
      <c r="Q133" s="27">
        <v>91.2</v>
      </c>
      <c r="R133" s="30"/>
    </row>
    <row r="134" spans="1:18" ht="18" customHeight="1">
      <c r="A134" s="26">
        <v>8</v>
      </c>
      <c r="B134" s="27">
        <v>2</v>
      </c>
      <c r="C134" s="27">
        <v>21</v>
      </c>
      <c r="D134" s="28">
        <v>2203</v>
      </c>
      <c r="E134" s="27">
        <v>395</v>
      </c>
      <c r="F134" s="27"/>
      <c r="G134" s="29">
        <v>8</v>
      </c>
      <c r="H134" s="29">
        <v>7</v>
      </c>
      <c r="I134" s="27">
        <v>19</v>
      </c>
      <c r="J134" s="28">
        <v>2041</v>
      </c>
      <c r="K134" s="29">
        <v>91.2</v>
      </c>
      <c r="L134" s="29"/>
      <c r="M134" s="29">
        <v>8</v>
      </c>
      <c r="N134" s="27">
        <v>11</v>
      </c>
      <c r="O134" s="27">
        <v>19</v>
      </c>
      <c r="P134" s="28">
        <v>2038</v>
      </c>
      <c r="Q134" s="27">
        <v>87.4</v>
      </c>
      <c r="R134" s="30"/>
    </row>
    <row r="135" spans="1:18" ht="18" customHeight="1">
      <c r="A135" s="26">
        <v>8</v>
      </c>
      <c r="B135" s="27">
        <v>2</v>
      </c>
      <c r="C135" s="27">
        <v>23</v>
      </c>
      <c r="D135" s="28">
        <v>2175</v>
      </c>
      <c r="E135" s="27">
        <v>330</v>
      </c>
      <c r="F135" s="27">
        <v>234</v>
      </c>
      <c r="G135" s="29">
        <v>8</v>
      </c>
      <c r="H135" s="29">
        <v>7</v>
      </c>
      <c r="I135" s="27">
        <v>22</v>
      </c>
      <c r="J135" s="28">
        <v>2039</v>
      </c>
      <c r="K135" s="29">
        <v>88.6</v>
      </c>
      <c r="L135" s="29">
        <v>105</v>
      </c>
      <c r="M135" s="29">
        <v>8</v>
      </c>
      <c r="N135" s="27">
        <v>11</v>
      </c>
      <c r="O135" s="27">
        <v>22</v>
      </c>
      <c r="P135" s="28">
        <v>2035</v>
      </c>
      <c r="Q135" s="27">
        <v>83.6</v>
      </c>
      <c r="R135" s="30">
        <v>105</v>
      </c>
    </row>
    <row r="136" spans="1:18" ht="18" customHeight="1">
      <c r="A136" s="26">
        <v>8</v>
      </c>
      <c r="B136" s="27">
        <v>3</v>
      </c>
      <c r="C136" s="27">
        <v>1</v>
      </c>
      <c r="D136" s="28">
        <v>2148</v>
      </c>
      <c r="E136" s="27">
        <v>272</v>
      </c>
      <c r="F136" s="27"/>
      <c r="G136" s="29">
        <v>8</v>
      </c>
      <c r="H136" s="29">
        <v>8</v>
      </c>
      <c r="I136" s="27">
        <v>1</v>
      </c>
      <c r="J136" s="28">
        <v>2036</v>
      </c>
      <c r="K136" s="29">
        <v>84.8</v>
      </c>
      <c r="L136" s="29"/>
      <c r="M136" s="29">
        <v>8</v>
      </c>
      <c r="N136" s="27">
        <v>12</v>
      </c>
      <c r="O136" s="27">
        <v>1</v>
      </c>
      <c r="P136" s="28">
        <v>2033</v>
      </c>
      <c r="Q136" s="27">
        <v>81.099999999999994</v>
      </c>
      <c r="R136" s="30"/>
    </row>
    <row r="137" spans="1:18" ht="18" customHeight="1">
      <c r="A137" s="26">
        <v>8</v>
      </c>
      <c r="B137" s="27">
        <v>3</v>
      </c>
      <c r="C137" s="27">
        <v>4</v>
      </c>
      <c r="D137" s="28">
        <v>2120</v>
      </c>
      <c r="E137" s="27">
        <v>217</v>
      </c>
      <c r="F137" s="27"/>
      <c r="G137" s="29">
        <v>8</v>
      </c>
      <c r="H137" s="29">
        <v>8</v>
      </c>
      <c r="I137" s="27">
        <v>4</v>
      </c>
      <c r="J137" s="28">
        <v>2031</v>
      </c>
      <c r="K137" s="29">
        <v>78.599999999999994</v>
      </c>
      <c r="L137" s="29"/>
      <c r="M137" s="29">
        <v>8</v>
      </c>
      <c r="N137" s="27">
        <v>12</v>
      </c>
      <c r="O137" s="27">
        <v>4</v>
      </c>
      <c r="P137" s="28">
        <v>2032</v>
      </c>
      <c r="Q137" s="27">
        <v>79.8</v>
      </c>
      <c r="R137" s="30"/>
    </row>
    <row r="138" spans="1:18" ht="18" customHeight="1">
      <c r="A138" s="26">
        <v>8</v>
      </c>
      <c r="B138" s="27">
        <v>3</v>
      </c>
      <c r="C138" s="27">
        <v>7</v>
      </c>
      <c r="D138" s="28">
        <v>2094</v>
      </c>
      <c r="E138" s="27">
        <v>171</v>
      </c>
      <c r="F138" s="27"/>
      <c r="G138" s="29">
        <v>8</v>
      </c>
      <c r="H138" s="29">
        <v>8</v>
      </c>
      <c r="I138" s="27">
        <v>7</v>
      </c>
      <c r="J138" s="28">
        <v>2027</v>
      </c>
      <c r="K138" s="29">
        <v>73.8</v>
      </c>
      <c r="L138" s="29"/>
      <c r="M138" s="29">
        <v>8</v>
      </c>
      <c r="N138" s="27">
        <v>12</v>
      </c>
      <c r="O138" s="27">
        <v>7</v>
      </c>
      <c r="P138" s="28">
        <v>2031</v>
      </c>
      <c r="Q138" s="27">
        <v>78.599999999999994</v>
      </c>
      <c r="R138" s="30"/>
    </row>
    <row r="139" spans="1:18" ht="18" customHeight="1">
      <c r="A139" s="26">
        <v>8</v>
      </c>
      <c r="B139" s="27">
        <v>3</v>
      </c>
      <c r="C139" s="27">
        <v>10</v>
      </c>
      <c r="D139" s="28">
        <v>2080</v>
      </c>
      <c r="E139" s="27">
        <v>148</v>
      </c>
      <c r="F139" s="27"/>
      <c r="G139" s="29">
        <v>8</v>
      </c>
      <c r="H139" s="29">
        <v>8</v>
      </c>
      <c r="I139" s="27">
        <v>10</v>
      </c>
      <c r="J139" s="28">
        <v>2025</v>
      </c>
      <c r="K139" s="29">
        <v>71.5</v>
      </c>
      <c r="L139" s="29"/>
      <c r="M139" s="29">
        <v>8</v>
      </c>
      <c r="N139" s="27">
        <v>12</v>
      </c>
      <c r="O139" s="27">
        <v>10</v>
      </c>
      <c r="P139" s="28">
        <v>2030</v>
      </c>
      <c r="Q139" s="27">
        <v>77.400000000000006</v>
      </c>
      <c r="R139" s="30"/>
    </row>
    <row r="140" spans="1:18" ht="18" customHeight="1">
      <c r="A140" s="26">
        <v>8</v>
      </c>
      <c r="B140" s="27">
        <v>3</v>
      </c>
      <c r="C140" s="27">
        <v>13</v>
      </c>
      <c r="D140" s="28">
        <v>2071</v>
      </c>
      <c r="E140" s="27">
        <v>134</v>
      </c>
      <c r="F140" s="27"/>
      <c r="G140" s="29">
        <v>8</v>
      </c>
      <c r="H140" s="29">
        <v>8</v>
      </c>
      <c r="I140" s="27">
        <v>13</v>
      </c>
      <c r="J140" s="28">
        <v>2024</v>
      </c>
      <c r="K140" s="29">
        <v>70.3</v>
      </c>
      <c r="L140" s="29"/>
      <c r="M140" s="29">
        <v>8</v>
      </c>
      <c r="N140" s="27">
        <v>12</v>
      </c>
      <c r="O140" s="27">
        <v>13</v>
      </c>
      <c r="P140" s="28">
        <v>2030</v>
      </c>
      <c r="Q140" s="27">
        <v>77.400000000000006</v>
      </c>
      <c r="R140" s="30"/>
    </row>
    <row r="141" spans="1:18" ht="18" customHeight="1">
      <c r="A141" s="26">
        <v>8</v>
      </c>
      <c r="B141" s="27">
        <v>3</v>
      </c>
      <c r="C141" s="27">
        <v>16</v>
      </c>
      <c r="D141" s="28">
        <v>2063</v>
      </c>
      <c r="E141" s="27">
        <v>122</v>
      </c>
      <c r="F141" s="27"/>
      <c r="G141" s="29">
        <v>8</v>
      </c>
      <c r="H141" s="29">
        <v>8</v>
      </c>
      <c r="I141" s="27">
        <v>16</v>
      </c>
      <c r="J141" s="28">
        <v>2026</v>
      </c>
      <c r="K141" s="29">
        <v>72.599999999999994</v>
      </c>
      <c r="L141" s="29"/>
      <c r="M141" s="29">
        <v>8</v>
      </c>
      <c r="N141" s="27">
        <v>12</v>
      </c>
      <c r="O141" s="27">
        <v>16</v>
      </c>
      <c r="P141" s="28">
        <v>2027</v>
      </c>
      <c r="Q141" s="27">
        <v>73.8</v>
      </c>
      <c r="R141" s="30"/>
    </row>
    <row r="142" spans="1:18" ht="18" customHeight="1">
      <c r="A142" s="26">
        <v>8</v>
      </c>
      <c r="B142" s="27">
        <v>3</v>
      </c>
      <c r="C142" s="27">
        <v>19</v>
      </c>
      <c r="D142" s="28">
        <v>2056</v>
      </c>
      <c r="E142" s="27">
        <v>112</v>
      </c>
      <c r="F142" s="27"/>
      <c r="G142" s="29">
        <v>8</v>
      </c>
      <c r="H142" s="29">
        <v>8</v>
      </c>
      <c r="I142" s="27">
        <v>19</v>
      </c>
      <c r="J142" s="28">
        <v>2032</v>
      </c>
      <c r="K142" s="29">
        <v>79.8</v>
      </c>
      <c r="L142" s="29"/>
      <c r="M142" s="29">
        <v>8</v>
      </c>
      <c r="N142" s="27">
        <v>12</v>
      </c>
      <c r="O142" s="27">
        <v>19</v>
      </c>
      <c r="P142" s="28">
        <v>2025</v>
      </c>
      <c r="Q142" s="27">
        <v>71.5</v>
      </c>
      <c r="R142" s="30"/>
    </row>
    <row r="143" spans="1:18" ht="18" customHeight="1">
      <c r="A143" s="26">
        <v>8</v>
      </c>
      <c r="B143" s="27">
        <v>3</v>
      </c>
      <c r="C143" s="27">
        <v>22</v>
      </c>
      <c r="D143" s="28">
        <v>2049</v>
      </c>
      <c r="E143" s="27">
        <v>102</v>
      </c>
      <c r="F143" s="27">
        <v>160</v>
      </c>
      <c r="G143" s="29">
        <v>8</v>
      </c>
      <c r="H143" s="29">
        <v>8</v>
      </c>
      <c r="I143" s="27">
        <v>22</v>
      </c>
      <c r="J143" s="28">
        <v>2034</v>
      </c>
      <c r="K143" s="29">
        <v>82.3</v>
      </c>
      <c r="L143" s="29">
        <v>76.7</v>
      </c>
      <c r="M143" s="29">
        <v>8</v>
      </c>
      <c r="N143" s="27">
        <v>12</v>
      </c>
      <c r="O143" s="27">
        <v>22</v>
      </c>
      <c r="P143" s="28">
        <v>2024</v>
      </c>
      <c r="Q143" s="27">
        <v>70.3</v>
      </c>
      <c r="R143" s="30">
        <v>76.2</v>
      </c>
    </row>
    <row r="144" spans="1:18" ht="18" customHeight="1">
      <c r="A144" s="26">
        <v>8</v>
      </c>
      <c r="B144" s="27">
        <v>4</v>
      </c>
      <c r="C144" s="27">
        <v>1</v>
      </c>
      <c r="D144" s="28">
        <v>2045</v>
      </c>
      <c r="E144" s="27">
        <v>96.5</v>
      </c>
      <c r="F144" s="27"/>
      <c r="G144" s="29">
        <v>8</v>
      </c>
      <c r="H144" s="29">
        <v>9</v>
      </c>
      <c r="I144" s="27">
        <v>1</v>
      </c>
      <c r="J144" s="28">
        <v>2029</v>
      </c>
      <c r="K144" s="29">
        <v>76.2</v>
      </c>
      <c r="L144" s="29"/>
      <c r="M144" s="29">
        <v>8</v>
      </c>
      <c r="N144" s="27">
        <v>13</v>
      </c>
      <c r="O144" s="27">
        <v>1</v>
      </c>
      <c r="P144" s="28">
        <v>2023</v>
      </c>
      <c r="Q144" s="27">
        <v>69.099999999999994</v>
      </c>
      <c r="R144" s="30"/>
    </row>
    <row r="145" spans="1:18" ht="18" customHeight="1">
      <c r="A145" s="26">
        <v>8</v>
      </c>
      <c r="B145" s="27">
        <v>4</v>
      </c>
      <c r="C145" s="27">
        <v>7</v>
      </c>
      <c r="D145" s="28">
        <v>2040</v>
      </c>
      <c r="E145" s="27">
        <v>89.9</v>
      </c>
      <c r="F145" s="27"/>
      <c r="G145" s="29">
        <v>8</v>
      </c>
      <c r="H145" s="29">
        <v>9</v>
      </c>
      <c r="I145" s="27">
        <v>4</v>
      </c>
      <c r="J145" s="28">
        <v>2026</v>
      </c>
      <c r="K145" s="29">
        <v>72.599999999999994</v>
      </c>
      <c r="L145" s="29"/>
      <c r="M145" s="29">
        <v>8</v>
      </c>
      <c r="N145" s="27">
        <v>13</v>
      </c>
      <c r="O145" s="27">
        <v>7</v>
      </c>
      <c r="P145" s="28">
        <v>2023</v>
      </c>
      <c r="Q145" s="27">
        <v>69.099999999999994</v>
      </c>
      <c r="R145" s="30"/>
    </row>
    <row r="146" spans="1:18" ht="18" customHeight="1">
      <c r="A146" s="26">
        <v>8</v>
      </c>
      <c r="B146" s="27">
        <v>4</v>
      </c>
      <c r="C146" s="27">
        <v>13</v>
      </c>
      <c r="D146" s="28">
        <v>2037</v>
      </c>
      <c r="E146" s="27">
        <v>86.1</v>
      </c>
      <c r="F146" s="27"/>
      <c r="G146" s="29">
        <v>8</v>
      </c>
      <c r="H146" s="29">
        <v>9</v>
      </c>
      <c r="I146" s="27">
        <v>7</v>
      </c>
      <c r="J146" s="28">
        <v>2023</v>
      </c>
      <c r="K146" s="29">
        <v>69.099999999999994</v>
      </c>
      <c r="L146" s="29"/>
      <c r="M146" s="29">
        <v>8</v>
      </c>
      <c r="N146" s="27">
        <v>13</v>
      </c>
      <c r="O146" s="27">
        <v>13</v>
      </c>
      <c r="P146" s="28">
        <v>2020</v>
      </c>
      <c r="Q146" s="27">
        <v>65.7</v>
      </c>
      <c r="R146" s="30"/>
    </row>
    <row r="147" spans="1:18" ht="18" customHeight="1">
      <c r="A147" s="26">
        <v>8</v>
      </c>
      <c r="B147" s="27">
        <v>4</v>
      </c>
      <c r="C147" s="27">
        <v>19</v>
      </c>
      <c r="D147" s="28">
        <v>2032</v>
      </c>
      <c r="E147" s="27">
        <v>79.8</v>
      </c>
      <c r="F147" s="27">
        <v>88.1</v>
      </c>
      <c r="G147" s="29">
        <v>8</v>
      </c>
      <c r="H147" s="29">
        <v>9</v>
      </c>
      <c r="I147" s="27">
        <v>10</v>
      </c>
      <c r="J147" s="28">
        <v>2020</v>
      </c>
      <c r="K147" s="29">
        <v>65.7</v>
      </c>
      <c r="L147" s="29"/>
      <c r="M147" s="29">
        <v>8</v>
      </c>
      <c r="N147" s="27">
        <v>13</v>
      </c>
      <c r="O147" s="27">
        <v>19</v>
      </c>
      <c r="P147" s="28">
        <v>2018</v>
      </c>
      <c r="Q147" s="27">
        <v>63.5</v>
      </c>
      <c r="R147" s="30">
        <v>66.900000000000006</v>
      </c>
    </row>
    <row r="148" spans="1:18" ht="18" customHeight="1">
      <c r="A148" s="26">
        <v>8</v>
      </c>
      <c r="B148" s="27">
        <v>5</v>
      </c>
      <c r="C148" s="27">
        <v>1</v>
      </c>
      <c r="D148" s="28">
        <v>2026</v>
      </c>
      <c r="E148" s="27">
        <v>72.599999999999994</v>
      </c>
      <c r="F148" s="27"/>
      <c r="G148" s="29">
        <v>8</v>
      </c>
      <c r="H148" s="29">
        <v>9</v>
      </c>
      <c r="I148" s="27">
        <v>13</v>
      </c>
      <c r="J148" s="28">
        <v>2018</v>
      </c>
      <c r="K148" s="29">
        <v>63.5</v>
      </c>
      <c r="L148" s="29"/>
      <c r="M148" s="29">
        <v>8</v>
      </c>
      <c r="N148" s="27">
        <v>14</v>
      </c>
      <c r="O148" s="27">
        <v>1</v>
      </c>
      <c r="P148" s="28">
        <v>2017</v>
      </c>
      <c r="Q148" s="27">
        <v>62.4</v>
      </c>
      <c r="R148" s="30"/>
    </row>
    <row r="149" spans="1:18" ht="18" customHeight="1">
      <c r="A149" s="26">
        <v>8</v>
      </c>
      <c r="B149" s="27">
        <v>5</v>
      </c>
      <c r="C149" s="27">
        <v>7</v>
      </c>
      <c r="D149" s="28">
        <v>2023</v>
      </c>
      <c r="E149" s="27">
        <v>69.099999999999994</v>
      </c>
      <c r="F149" s="27"/>
      <c r="G149" s="29">
        <v>8</v>
      </c>
      <c r="H149" s="29">
        <v>9</v>
      </c>
      <c r="I149" s="27">
        <v>16</v>
      </c>
      <c r="J149" s="28">
        <v>2018</v>
      </c>
      <c r="K149" s="29">
        <v>63.5</v>
      </c>
      <c r="L149" s="29"/>
      <c r="M149" s="29">
        <v>8</v>
      </c>
      <c r="N149" s="27">
        <v>14</v>
      </c>
      <c r="O149" s="27">
        <v>7</v>
      </c>
      <c r="P149" s="28">
        <v>2015</v>
      </c>
      <c r="Q149" s="27">
        <v>60.2</v>
      </c>
      <c r="R149" s="30"/>
    </row>
    <row r="150" spans="1:18" ht="18" customHeight="1">
      <c r="A150" s="26">
        <v>8</v>
      </c>
      <c r="B150" s="27">
        <v>5</v>
      </c>
      <c r="C150" s="27">
        <v>13</v>
      </c>
      <c r="D150" s="28">
        <v>2021</v>
      </c>
      <c r="E150" s="27">
        <v>66.8</v>
      </c>
      <c r="F150" s="27"/>
      <c r="G150" s="29">
        <v>8</v>
      </c>
      <c r="H150" s="29">
        <v>9</v>
      </c>
      <c r="I150" s="27">
        <v>19</v>
      </c>
      <c r="J150" s="28">
        <v>2017</v>
      </c>
      <c r="K150" s="29">
        <v>62.4</v>
      </c>
      <c r="L150" s="29"/>
      <c r="M150" s="29">
        <v>8</v>
      </c>
      <c r="N150" s="27">
        <v>14</v>
      </c>
      <c r="O150" s="27">
        <v>13</v>
      </c>
      <c r="P150" s="28">
        <v>2014</v>
      </c>
      <c r="Q150" s="27">
        <v>59.1</v>
      </c>
      <c r="R150" s="30"/>
    </row>
    <row r="151" spans="1:18" ht="18" customHeight="1">
      <c r="A151" s="26">
        <v>8</v>
      </c>
      <c r="B151" s="27">
        <v>5</v>
      </c>
      <c r="C151" s="27">
        <v>19</v>
      </c>
      <c r="D151" s="28">
        <v>2019</v>
      </c>
      <c r="E151" s="27">
        <v>64.599999999999994</v>
      </c>
      <c r="F151" s="27">
        <v>68.3</v>
      </c>
      <c r="G151" s="29">
        <v>8</v>
      </c>
      <c r="H151" s="29">
        <v>9</v>
      </c>
      <c r="I151" s="27">
        <v>22</v>
      </c>
      <c r="J151" s="28">
        <v>2017</v>
      </c>
      <c r="K151" s="29">
        <v>62.4</v>
      </c>
      <c r="L151" s="29">
        <v>66.900000000000006</v>
      </c>
      <c r="M151" s="29">
        <v>8</v>
      </c>
      <c r="N151" s="27">
        <v>14</v>
      </c>
      <c r="O151" s="27">
        <v>19</v>
      </c>
      <c r="P151" s="28">
        <v>2013</v>
      </c>
      <c r="Q151" s="27">
        <v>58</v>
      </c>
      <c r="R151" s="30">
        <v>59.9</v>
      </c>
    </row>
    <row r="152" spans="1:18" ht="18" customHeight="1">
      <c r="A152" s="26">
        <v>8</v>
      </c>
      <c r="B152" s="27">
        <v>6</v>
      </c>
      <c r="C152" s="27">
        <v>1</v>
      </c>
      <c r="D152" s="28">
        <v>2018</v>
      </c>
      <c r="E152" s="27">
        <v>63.5</v>
      </c>
      <c r="F152" s="27"/>
      <c r="G152" s="29">
        <v>8</v>
      </c>
      <c r="H152" s="29">
        <v>10</v>
      </c>
      <c r="I152" s="27">
        <v>1</v>
      </c>
      <c r="J152" s="28">
        <v>2016</v>
      </c>
      <c r="K152" s="29">
        <v>61.3</v>
      </c>
      <c r="L152" s="29"/>
      <c r="M152" s="29">
        <v>8</v>
      </c>
      <c r="N152" s="27">
        <v>15</v>
      </c>
      <c r="O152" s="27">
        <v>1</v>
      </c>
      <c r="P152" s="28">
        <v>2012</v>
      </c>
      <c r="Q152" s="27">
        <v>56.9</v>
      </c>
      <c r="R152" s="30"/>
    </row>
    <row r="153" spans="1:18" ht="18" customHeight="1">
      <c r="A153" s="31"/>
      <c r="B153" s="32"/>
      <c r="C153" s="32"/>
      <c r="D153" s="33"/>
      <c r="E153" s="32"/>
      <c r="F153" s="32"/>
      <c r="G153" s="34"/>
      <c r="H153" s="34"/>
      <c r="I153" s="32"/>
      <c r="J153" s="33"/>
      <c r="K153" s="34"/>
      <c r="L153" s="34"/>
      <c r="M153" s="34"/>
      <c r="N153" s="32"/>
      <c r="O153" s="32"/>
      <c r="P153" s="33"/>
      <c r="Q153" s="32"/>
      <c r="R153" s="35"/>
    </row>
    <row r="154" spans="1:18" ht="18" customHeight="1">
      <c r="A154" s="21">
        <v>8</v>
      </c>
      <c r="B154" s="22">
        <v>15</v>
      </c>
      <c r="C154" s="22">
        <v>7</v>
      </c>
      <c r="D154" s="23">
        <v>2011</v>
      </c>
      <c r="E154" s="22">
        <v>55.9</v>
      </c>
      <c r="F154" s="22"/>
      <c r="G154" s="24">
        <v>8</v>
      </c>
      <c r="H154" s="24">
        <v>21</v>
      </c>
      <c r="I154" s="22">
        <v>10</v>
      </c>
      <c r="J154" s="23">
        <v>2076</v>
      </c>
      <c r="K154" s="24">
        <v>141</v>
      </c>
      <c r="L154" s="24"/>
      <c r="M154" s="24">
        <v>8</v>
      </c>
      <c r="N154" s="22">
        <v>24</v>
      </c>
      <c r="O154" s="22">
        <v>23</v>
      </c>
      <c r="P154" s="23">
        <v>2133</v>
      </c>
      <c r="Q154" s="22">
        <v>210</v>
      </c>
      <c r="R154" s="25">
        <v>302</v>
      </c>
    </row>
    <row r="155" spans="1:18" ht="18" customHeight="1">
      <c r="A155" s="26">
        <v>8</v>
      </c>
      <c r="B155" s="27">
        <v>15</v>
      </c>
      <c r="C155" s="27">
        <v>13</v>
      </c>
      <c r="D155" s="28">
        <v>2009</v>
      </c>
      <c r="E155" s="27">
        <v>53.8</v>
      </c>
      <c r="F155" s="27"/>
      <c r="G155" s="29">
        <v>8</v>
      </c>
      <c r="H155" s="29">
        <v>21</v>
      </c>
      <c r="I155" s="27">
        <v>13</v>
      </c>
      <c r="J155" s="28">
        <v>2068</v>
      </c>
      <c r="K155" s="29">
        <v>129</v>
      </c>
      <c r="L155" s="29"/>
      <c r="M155" s="29">
        <v>8</v>
      </c>
      <c r="N155" s="27">
        <v>25</v>
      </c>
      <c r="O155" s="27">
        <v>1</v>
      </c>
      <c r="P155" s="28">
        <v>2114</v>
      </c>
      <c r="Q155" s="27">
        <v>179</v>
      </c>
      <c r="R155" s="30"/>
    </row>
    <row r="156" spans="1:18" ht="18" customHeight="1">
      <c r="A156" s="26">
        <v>8</v>
      </c>
      <c r="B156" s="27">
        <v>15</v>
      </c>
      <c r="C156" s="27">
        <v>19</v>
      </c>
      <c r="D156" s="28">
        <v>2009</v>
      </c>
      <c r="E156" s="27">
        <v>53.8</v>
      </c>
      <c r="F156" s="27">
        <v>55.1</v>
      </c>
      <c r="G156" s="29">
        <v>8</v>
      </c>
      <c r="H156" s="29">
        <v>21</v>
      </c>
      <c r="I156" s="27">
        <v>16</v>
      </c>
      <c r="J156" s="28">
        <v>2060</v>
      </c>
      <c r="K156" s="29">
        <v>117</v>
      </c>
      <c r="L156" s="29"/>
      <c r="M156" s="29">
        <v>8</v>
      </c>
      <c r="N156" s="27">
        <v>25</v>
      </c>
      <c r="O156" s="27">
        <v>3</v>
      </c>
      <c r="P156" s="28">
        <v>2105</v>
      </c>
      <c r="Q156" s="27">
        <v>166</v>
      </c>
      <c r="R156" s="30"/>
    </row>
    <row r="157" spans="1:18" ht="18" customHeight="1">
      <c r="A157" s="26">
        <v>8</v>
      </c>
      <c r="B157" s="27">
        <v>16</v>
      </c>
      <c r="C157" s="27">
        <v>1</v>
      </c>
      <c r="D157" s="28">
        <v>2008</v>
      </c>
      <c r="E157" s="27">
        <v>52.8</v>
      </c>
      <c r="F157" s="27"/>
      <c r="G157" s="29">
        <v>8</v>
      </c>
      <c r="H157" s="29">
        <v>21</v>
      </c>
      <c r="I157" s="27">
        <v>19</v>
      </c>
      <c r="J157" s="28">
        <v>2052</v>
      </c>
      <c r="K157" s="29">
        <v>106</v>
      </c>
      <c r="L157" s="29"/>
      <c r="M157" s="29">
        <v>8</v>
      </c>
      <c r="N157" s="27">
        <v>25</v>
      </c>
      <c r="O157" s="27">
        <v>5</v>
      </c>
      <c r="P157" s="28">
        <v>2096</v>
      </c>
      <c r="Q157" s="27">
        <v>152</v>
      </c>
      <c r="R157" s="30"/>
    </row>
    <row r="158" spans="1:18" ht="18" customHeight="1">
      <c r="A158" s="26">
        <v>8</v>
      </c>
      <c r="B158" s="27">
        <v>16</v>
      </c>
      <c r="C158" s="27">
        <v>7</v>
      </c>
      <c r="D158" s="28">
        <v>2006</v>
      </c>
      <c r="E158" s="27">
        <v>50.7</v>
      </c>
      <c r="F158" s="27"/>
      <c r="G158" s="29">
        <v>8</v>
      </c>
      <c r="H158" s="29">
        <v>21</v>
      </c>
      <c r="I158" s="27">
        <v>22</v>
      </c>
      <c r="J158" s="28">
        <v>2045</v>
      </c>
      <c r="K158" s="29">
        <v>96.5</v>
      </c>
      <c r="L158" s="29">
        <v>137</v>
      </c>
      <c r="M158" s="29">
        <v>8</v>
      </c>
      <c r="N158" s="27">
        <v>25</v>
      </c>
      <c r="O158" s="27">
        <v>7</v>
      </c>
      <c r="P158" s="28">
        <v>2087</v>
      </c>
      <c r="Q158" s="27">
        <v>139</v>
      </c>
      <c r="R158" s="30"/>
    </row>
    <row r="159" spans="1:18" ht="18" customHeight="1">
      <c r="A159" s="26">
        <v>8</v>
      </c>
      <c r="B159" s="27">
        <v>16</v>
      </c>
      <c r="C159" s="27">
        <v>13</v>
      </c>
      <c r="D159" s="28">
        <v>2005</v>
      </c>
      <c r="E159" s="27">
        <v>49.7</v>
      </c>
      <c r="F159" s="27"/>
      <c r="G159" s="29">
        <v>8</v>
      </c>
      <c r="H159" s="29">
        <v>22</v>
      </c>
      <c r="I159" s="27">
        <v>1</v>
      </c>
      <c r="J159" s="28">
        <v>2040</v>
      </c>
      <c r="K159" s="29">
        <v>89.9</v>
      </c>
      <c r="L159" s="29"/>
      <c r="M159" s="29">
        <v>8</v>
      </c>
      <c r="N159" s="27">
        <v>25</v>
      </c>
      <c r="O159" s="27">
        <v>9</v>
      </c>
      <c r="P159" s="28">
        <v>2081</v>
      </c>
      <c r="Q159" s="27">
        <v>130</v>
      </c>
      <c r="R159" s="30"/>
    </row>
    <row r="160" spans="1:18" ht="18" customHeight="1">
      <c r="A160" s="26">
        <v>8</v>
      </c>
      <c r="B160" s="27">
        <v>16</v>
      </c>
      <c r="C160" s="27">
        <v>19</v>
      </c>
      <c r="D160" s="28">
        <v>2005</v>
      </c>
      <c r="E160" s="27">
        <v>49.7</v>
      </c>
      <c r="F160" s="27">
        <v>50.7</v>
      </c>
      <c r="G160" s="29">
        <v>8</v>
      </c>
      <c r="H160" s="29">
        <v>22</v>
      </c>
      <c r="I160" s="27">
        <v>7</v>
      </c>
      <c r="J160" s="28">
        <v>2037</v>
      </c>
      <c r="K160" s="29">
        <v>86.1</v>
      </c>
      <c r="L160" s="29"/>
      <c r="M160" s="29">
        <v>8</v>
      </c>
      <c r="N160" s="27">
        <v>25</v>
      </c>
      <c r="O160" s="27">
        <v>11</v>
      </c>
      <c r="P160" s="28">
        <v>2077</v>
      </c>
      <c r="Q160" s="27">
        <v>125</v>
      </c>
      <c r="R160" s="30"/>
    </row>
    <row r="161" spans="1:18" ht="18" customHeight="1">
      <c r="A161" s="26">
        <v>8</v>
      </c>
      <c r="B161" s="27">
        <v>17</v>
      </c>
      <c r="C161" s="27">
        <v>1</v>
      </c>
      <c r="D161" s="28">
        <v>2005</v>
      </c>
      <c r="E161" s="27">
        <v>49.7</v>
      </c>
      <c r="F161" s="27"/>
      <c r="G161" s="29">
        <v>8</v>
      </c>
      <c r="H161" s="29">
        <v>22</v>
      </c>
      <c r="I161" s="27">
        <v>13</v>
      </c>
      <c r="J161" s="28">
        <v>2034</v>
      </c>
      <c r="K161" s="29">
        <v>82.3</v>
      </c>
      <c r="L161" s="29"/>
      <c r="M161" s="29">
        <v>8</v>
      </c>
      <c r="N161" s="27">
        <v>25</v>
      </c>
      <c r="O161" s="27">
        <v>13</v>
      </c>
      <c r="P161" s="28">
        <v>2072</v>
      </c>
      <c r="Q161" s="27">
        <v>118</v>
      </c>
      <c r="R161" s="30"/>
    </row>
    <row r="162" spans="1:18" ht="18" customHeight="1">
      <c r="A162" s="26">
        <v>8</v>
      </c>
      <c r="B162" s="27">
        <v>17</v>
      </c>
      <c r="C162" s="27">
        <v>4</v>
      </c>
      <c r="D162" s="28">
        <v>2010</v>
      </c>
      <c r="E162" s="27">
        <v>54.8</v>
      </c>
      <c r="F162" s="27"/>
      <c r="G162" s="29">
        <v>8</v>
      </c>
      <c r="H162" s="29">
        <v>22</v>
      </c>
      <c r="I162" s="27">
        <v>19</v>
      </c>
      <c r="J162" s="28">
        <v>2030</v>
      </c>
      <c r="K162" s="29">
        <v>77.400000000000006</v>
      </c>
      <c r="L162" s="29">
        <v>83.9</v>
      </c>
      <c r="M162" s="29">
        <v>8</v>
      </c>
      <c r="N162" s="27">
        <v>25</v>
      </c>
      <c r="O162" s="27">
        <v>15</v>
      </c>
      <c r="P162" s="28">
        <v>2067</v>
      </c>
      <c r="Q162" s="27">
        <v>112</v>
      </c>
      <c r="R162" s="30"/>
    </row>
    <row r="163" spans="1:18" ht="18" customHeight="1">
      <c r="A163" s="26">
        <v>8</v>
      </c>
      <c r="B163" s="27">
        <v>17</v>
      </c>
      <c r="C163" s="27">
        <v>7</v>
      </c>
      <c r="D163" s="28">
        <v>2026</v>
      </c>
      <c r="E163" s="27">
        <v>72.599999999999994</v>
      </c>
      <c r="F163" s="27"/>
      <c r="G163" s="29">
        <v>8</v>
      </c>
      <c r="H163" s="29">
        <v>23</v>
      </c>
      <c r="I163" s="27">
        <v>1</v>
      </c>
      <c r="J163" s="28">
        <v>2028</v>
      </c>
      <c r="K163" s="29">
        <v>75</v>
      </c>
      <c r="L163" s="29"/>
      <c r="M163" s="29">
        <v>8</v>
      </c>
      <c r="N163" s="27">
        <v>25</v>
      </c>
      <c r="O163" s="27">
        <v>17</v>
      </c>
      <c r="P163" s="28">
        <v>2063</v>
      </c>
      <c r="Q163" s="27">
        <v>107</v>
      </c>
      <c r="R163" s="30"/>
    </row>
    <row r="164" spans="1:18" ht="18" customHeight="1">
      <c r="A164" s="26">
        <v>8</v>
      </c>
      <c r="B164" s="27">
        <v>17</v>
      </c>
      <c r="C164" s="27">
        <v>10</v>
      </c>
      <c r="D164" s="28">
        <v>2024</v>
      </c>
      <c r="E164" s="27">
        <v>70.3</v>
      </c>
      <c r="F164" s="27"/>
      <c r="G164" s="29">
        <v>8</v>
      </c>
      <c r="H164" s="29">
        <v>23</v>
      </c>
      <c r="I164" s="27">
        <v>7</v>
      </c>
      <c r="J164" s="28">
        <v>2025</v>
      </c>
      <c r="K164" s="29">
        <v>71.5</v>
      </c>
      <c r="L164" s="29"/>
      <c r="M164" s="29">
        <v>8</v>
      </c>
      <c r="N164" s="27">
        <v>25</v>
      </c>
      <c r="O164" s="27">
        <v>19</v>
      </c>
      <c r="P164" s="28">
        <v>2060</v>
      </c>
      <c r="Q164" s="27">
        <v>103</v>
      </c>
      <c r="R164" s="30"/>
    </row>
    <row r="165" spans="1:18" ht="18" customHeight="1">
      <c r="A165" s="26">
        <v>8</v>
      </c>
      <c r="B165" s="27">
        <v>17</v>
      </c>
      <c r="C165" s="27">
        <v>13</v>
      </c>
      <c r="D165" s="28">
        <v>2022</v>
      </c>
      <c r="E165" s="27">
        <v>68</v>
      </c>
      <c r="F165" s="27"/>
      <c r="G165" s="29">
        <v>8</v>
      </c>
      <c r="H165" s="29">
        <v>23</v>
      </c>
      <c r="I165" s="27">
        <v>13</v>
      </c>
      <c r="J165" s="28">
        <v>2020</v>
      </c>
      <c r="K165" s="29">
        <v>65.7</v>
      </c>
      <c r="L165" s="29"/>
      <c r="M165" s="29">
        <v>8</v>
      </c>
      <c r="N165" s="27">
        <v>25</v>
      </c>
      <c r="O165" s="27">
        <v>21</v>
      </c>
      <c r="P165" s="28">
        <v>2057</v>
      </c>
      <c r="Q165" s="27">
        <v>99.3</v>
      </c>
      <c r="R165" s="30"/>
    </row>
    <row r="166" spans="1:18" ht="18" customHeight="1">
      <c r="A166" s="26">
        <v>8</v>
      </c>
      <c r="B166" s="27">
        <v>17</v>
      </c>
      <c r="C166" s="27">
        <v>16</v>
      </c>
      <c r="D166" s="28">
        <v>2018</v>
      </c>
      <c r="E166" s="27">
        <v>63.5</v>
      </c>
      <c r="F166" s="27"/>
      <c r="G166" s="29">
        <v>8</v>
      </c>
      <c r="H166" s="29">
        <v>23</v>
      </c>
      <c r="I166" s="27">
        <v>19</v>
      </c>
      <c r="J166" s="28">
        <v>2019</v>
      </c>
      <c r="K166" s="29">
        <v>64.599999999999994</v>
      </c>
      <c r="L166" s="29">
        <v>69.2</v>
      </c>
      <c r="M166" s="29">
        <v>8</v>
      </c>
      <c r="N166" s="27">
        <v>25</v>
      </c>
      <c r="O166" s="27">
        <v>23</v>
      </c>
      <c r="P166" s="28">
        <v>2054</v>
      </c>
      <c r="Q166" s="27">
        <v>95.6</v>
      </c>
      <c r="R166" s="30">
        <v>127</v>
      </c>
    </row>
    <row r="167" spans="1:18" ht="18" customHeight="1">
      <c r="A167" s="26">
        <v>8</v>
      </c>
      <c r="B167" s="27">
        <v>17</v>
      </c>
      <c r="C167" s="27">
        <v>19</v>
      </c>
      <c r="D167" s="28">
        <v>2015</v>
      </c>
      <c r="E167" s="27">
        <v>60.2</v>
      </c>
      <c r="F167" s="27"/>
      <c r="G167" s="29">
        <v>8</v>
      </c>
      <c r="H167" s="29">
        <v>24</v>
      </c>
      <c r="I167" s="27">
        <v>0</v>
      </c>
      <c r="J167" s="28">
        <v>2019</v>
      </c>
      <c r="K167" s="29">
        <v>64.599999999999994</v>
      </c>
      <c r="L167" s="29"/>
      <c r="M167" s="29">
        <v>8</v>
      </c>
      <c r="N167" s="27">
        <v>26</v>
      </c>
      <c r="O167" s="27">
        <v>1</v>
      </c>
      <c r="P167" s="28">
        <v>2053</v>
      </c>
      <c r="Q167" s="27">
        <v>94.5</v>
      </c>
      <c r="R167" s="30"/>
    </row>
    <row r="168" spans="1:18" ht="18" customHeight="1">
      <c r="A168" s="26">
        <v>8</v>
      </c>
      <c r="B168" s="27">
        <v>17</v>
      </c>
      <c r="C168" s="27">
        <v>22</v>
      </c>
      <c r="D168" s="28">
        <v>2013</v>
      </c>
      <c r="E168" s="27">
        <v>58</v>
      </c>
      <c r="F168" s="27">
        <v>62.1</v>
      </c>
      <c r="G168" s="29">
        <v>8</v>
      </c>
      <c r="H168" s="29">
        <v>24</v>
      </c>
      <c r="I168" s="27">
        <v>1</v>
      </c>
      <c r="J168" s="28">
        <v>2019</v>
      </c>
      <c r="K168" s="29">
        <v>64.599999999999994</v>
      </c>
      <c r="L168" s="29"/>
      <c r="M168" s="29">
        <v>8</v>
      </c>
      <c r="N168" s="27">
        <v>26</v>
      </c>
      <c r="O168" s="27">
        <v>4</v>
      </c>
      <c r="P168" s="28">
        <v>2051</v>
      </c>
      <c r="Q168" s="27">
        <v>92.2</v>
      </c>
      <c r="R168" s="30"/>
    </row>
    <row r="169" spans="1:18" ht="18" customHeight="1">
      <c r="A169" s="26">
        <v>8</v>
      </c>
      <c r="B169" s="27">
        <v>18</v>
      </c>
      <c r="C169" s="27">
        <v>1</v>
      </c>
      <c r="D169" s="28">
        <v>2011</v>
      </c>
      <c r="E169" s="27">
        <v>55.9</v>
      </c>
      <c r="F169" s="27"/>
      <c r="G169" s="29">
        <v>8</v>
      </c>
      <c r="H169" s="29">
        <v>24</v>
      </c>
      <c r="I169" s="27">
        <v>2</v>
      </c>
      <c r="J169" s="28">
        <v>2024</v>
      </c>
      <c r="K169" s="29">
        <v>70.7</v>
      </c>
      <c r="L169" s="29"/>
      <c r="M169" s="29">
        <v>8</v>
      </c>
      <c r="N169" s="27">
        <v>26</v>
      </c>
      <c r="O169" s="27">
        <v>7</v>
      </c>
      <c r="P169" s="28">
        <v>2048</v>
      </c>
      <c r="Q169" s="27">
        <v>88.7</v>
      </c>
      <c r="R169" s="30"/>
    </row>
    <row r="170" spans="1:18" ht="18" customHeight="1">
      <c r="A170" s="26">
        <v>8</v>
      </c>
      <c r="B170" s="27">
        <v>18</v>
      </c>
      <c r="C170" s="27">
        <v>7</v>
      </c>
      <c r="D170" s="28">
        <v>2007</v>
      </c>
      <c r="E170" s="27">
        <v>51.7</v>
      </c>
      <c r="F170" s="27"/>
      <c r="G170" s="29">
        <v>8</v>
      </c>
      <c r="H170" s="29">
        <v>24</v>
      </c>
      <c r="I170" s="27">
        <v>3</v>
      </c>
      <c r="J170" s="28">
        <v>2033</v>
      </c>
      <c r="K170" s="29">
        <v>81.8</v>
      </c>
      <c r="L170" s="29"/>
      <c r="M170" s="29">
        <v>8</v>
      </c>
      <c r="N170" s="27">
        <v>26</v>
      </c>
      <c r="O170" s="27">
        <v>10</v>
      </c>
      <c r="P170" s="28">
        <v>2046</v>
      </c>
      <c r="Q170" s="27">
        <v>86.4</v>
      </c>
      <c r="R170" s="30"/>
    </row>
    <row r="171" spans="1:18" ht="18" customHeight="1">
      <c r="A171" s="26">
        <v>8</v>
      </c>
      <c r="B171" s="27">
        <v>18</v>
      </c>
      <c r="C171" s="27">
        <v>13</v>
      </c>
      <c r="D171" s="28">
        <v>2007</v>
      </c>
      <c r="E171" s="27">
        <v>51.7</v>
      </c>
      <c r="F171" s="27"/>
      <c r="G171" s="29">
        <v>8</v>
      </c>
      <c r="H171" s="29">
        <v>24</v>
      </c>
      <c r="I171" s="27">
        <v>4</v>
      </c>
      <c r="J171" s="28">
        <v>2044</v>
      </c>
      <c r="K171" s="29">
        <v>97.6</v>
      </c>
      <c r="L171" s="29"/>
      <c r="M171" s="29">
        <v>8</v>
      </c>
      <c r="N171" s="27">
        <v>26</v>
      </c>
      <c r="O171" s="27">
        <v>13</v>
      </c>
      <c r="P171" s="28">
        <v>2044</v>
      </c>
      <c r="Q171" s="27">
        <v>84.2</v>
      </c>
      <c r="R171" s="30"/>
    </row>
    <row r="172" spans="1:18" ht="18" customHeight="1">
      <c r="A172" s="26">
        <v>8</v>
      </c>
      <c r="B172" s="27">
        <v>18</v>
      </c>
      <c r="C172" s="27">
        <v>19</v>
      </c>
      <c r="D172" s="28">
        <v>2009</v>
      </c>
      <c r="E172" s="27">
        <v>53.8</v>
      </c>
      <c r="F172" s="27">
        <v>53.3</v>
      </c>
      <c r="G172" s="29">
        <v>8</v>
      </c>
      <c r="H172" s="29">
        <v>24</v>
      </c>
      <c r="I172" s="27">
        <v>5</v>
      </c>
      <c r="J172" s="28">
        <v>2058</v>
      </c>
      <c r="K172" s="29">
        <v>119</v>
      </c>
      <c r="L172" s="29"/>
      <c r="M172" s="29">
        <v>8</v>
      </c>
      <c r="N172" s="27">
        <v>26</v>
      </c>
      <c r="O172" s="27">
        <v>16</v>
      </c>
      <c r="P172" s="28">
        <v>2042</v>
      </c>
      <c r="Q172" s="27">
        <v>82.3</v>
      </c>
      <c r="R172" s="30"/>
    </row>
    <row r="173" spans="1:18" ht="18" customHeight="1">
      <c r="A173" s="26">
        <v>8</v>
      </c>
      <c r="B173" s="27">
        <v>19</v>
      </c>
      <c r="C173" s="27">
        <v>1</v>
      </c>
      <c r="D173" s="28">
        <v>2012</v>
      </c>
      <c r="E173" s="27">
        <v>56.9</v>
      </c>
      <c r="F173" s="27"/>
      <c r="G173" s="29">
        <v>8</v>
      </c>
      <c r="H173" s="29">
        <v>24</v>
      </c>
      <c r="I173" s="27">
        <v>6</v>
      </c>
      <c r="J173" s="28">
        <v>2073</v>
      </c>
      <c r="K173" s="29">
        <v>144</v>
      </c>
      <c r="L173" s="29"/>
      <c r="M173" s="29">
        <v>8</v>
      </c>
      <c r="N173" s="27">
        <v>26</v>
      </c>
      <c r="O173" s="27">
        <v>19</v>
      </c>
      <c r="P173" s="28">
        <v>2040</v>
      </c>
      <c r="Q173" s="27">
        <v>80.3</v>
      </c>
      <c r="R173" s="30"/>
    </row>
    <row r="174" spans="1:18" ht="18" customHeight="1">
      <c r="A174" s="26">
        <v>8</v>
      </c>
      <c r="B174" s="27">
        <v>19</v>
      </c>
      <c r="C174" s="27">
        <v>7</v>
      </c>
      <c r="D174" s="28">
        <v>2009</v>
      </c>
      <c r="E174" s="27">
        <v>53.8</v>
      </c>
      <c r="F174" s="27"/>
      <c r="G174" s="29">
        <v>8</v>
      </c>
      <c r="H174" s="29">
        <v>24</v>
      </c>
      <c r="I174" s="27">
        <v>7</v>
      </c>
      <c r="J174" s="28">
        <v>2090</v>
      </c>
      <c r="K174" s="29">
        <v>175</v>
      </c>
      <c r="L174" s="29"/>
      <c r="M174" s="29">
        <v>8</v>
      </c>
      <c r="N174" s="27">
        <v>26</v>
      </c>
      <c r="O174" s="27">
        <v>22</v>
      </c>
      <c r="P174" s="28">
        <v>2038</v>
      </c>
      <c r="Q174" s="27">
        <v>78.3</v>
      </c>
      <c r="R174" s="30">
        <v>85.9</v>
      </c>
    </row>
    <row r="175" spans="1:18" ht="18" customHeight="1">
      <c r="A175" s="26">
        <v>8</v>
      </c>
      <c r="B175" s="27">
        <v>19</v>
      </c>
      <c r="C175" s="27">
        <v>13</v>
      </c>
      <c r="D175" s="28">
        <v>2009</v>
      </c>
      <c r="E175" s="27">
        <v>53.8</v>
      </c>
      <c r="F175" s="27"/>
      <c r="G175" s="29">
        <v>8</v>
      </c>
      <c r="H175" s="29">
        <v>24</v>
      </c>
      <c r="I175" s="27">
        <v>8</v>
      </c>
      <c r="J175" s="28">
        <v>2150</v>
      </c>
      <c r="K175" s="29">
        <v>298</v>
      </c>
      <c r="L175" s="29"/>
      <c r="M175" s="29">
        <v>8</v>
      </c>
      <c r="N175" s="27">
        <v>27</v>
      </c>
      <c r="O175" s="27">
        <v>1</v>
      </c>
      <c r="P175" s="28">
        <v>2037</v>
      </c>
      <c r="Q175" s="27">
        <v>77.2</v>
      </c>
      <c r="R175" s="30"/>
    </row>
    <row r="176" spans="1:18" ht="18" customHeight="1">
      <c r="A176" s="26">
        <v>8</v>
      </c>
      <c r="B176" s="27">
        <v>19</v>
      </c>
      <c r="C176" s="27">
        <v>16</v>
      </c>
      <c r="D176" s="28">
        <v>2013</v>
      </c>
      <c r="E176" s="27">
        <v>58</v>
      </c>
      <c r="F176" s="27"/>
      <c r="G176" s="29">
        <v>8</v>
      </c>
      <c r="H176" s="29">
        <v>24</v>
      </c>
      <c r="I176" s="27">
        <v>9</v>
      </c>
      <c r="J176" s="28">
        <v>2208</v>
      </c>
      <c r="K176" s="29">
        <v>430</v>
      </c>
      <c r="L176" s="29"/>
      <c r="M176" s="29">
        <v>8</v>
      </c>
      <c r="N176" s="27">
        <v>27</v>
      </c>
      <c r="O176" s="27">
        <v>7</v>
      </c>
      <c r="P176" s="28">
        <v>2032</v>
      </c>
      <c r="Q176" s="27">
        <v>72.099999999999994</v>
      </c>
      <c r="R176" s="30"/>
    </row>
    <row r="177" spans="1:18" ht="18" customHeight="1">
      <c r="A177" s="26">
        <v>8</v>
      </c>
      <c r="B177" s="27">
        <v>19</v>
      </c>
      <c r="C177" s="27">
        <v>19</v>
      </c>
      <c r="D177" s="28">
        <v>2020</v>
      </c>
      <c r="E177" s="27">
        <v>65.7</v>
      </c>
      <c r="F177" s="27"/>
      <c r="G177" s="29">
        <v>8</v>
      </c>
      <c r="H177" s="29">
        <v>24</v>
      </c>
      <c r="I177" s="27">
        <v>10</v>
      </c>
      <c r="J177" s="28">
        <v>2252</v>
      </c>
      <c r="K177" s="29">
        <v>536</v>
      </c>
      <c r="L177" s="29"/>
      <c r="M177" s="29">
        <v>8</v>
      </c>
      <c r="N177" s="27">
        <v>27</v>
      </c>
      <c r="O177" s="27">
        <v>13</v>
      </c>
      <c r="P177" s="28">
        <v>2032</v>
      </c>
      <c r="Q177" s="27">
        <v>72.099999999999994</v>
      </c>
      <c r="R177" s="30"/>
    </row>
    <row r="178" spans="1:18" ht="18" customHeight="1">
      <c r="A178" s="26">
        <v>8</v>
      </c>
      <c r="B178" s="27">
        <v>19</v>
      </c>
      <c r="C178" s="27">
        <v>22</v>
      </c>
      <c r="D178" s="28">
        <v>2038</v>
      </c>
      <c r="E178" s="27">
        <v>87.4</v>
      </c>
      <c r="F178" s="27">
        <v>62.2</v>
      </c>
      <c r="G178" s="29">
        <v>8</v>
      </c>
      <c r="H178" s="29">
        <v>24</v>
      </c>
      <c r="I178" s="27">
        <v>11</v>
      </c>
      <c r="J178" s="28">
        <v>2260</v>
      </c>
      <c r="K178" s="29">
        <v>555</v>
      </c>
      <c r="L178" s="29"/>
      <c r="M178" s="29">
        <v>8</v>
      </c>
      <c r="N178" s="27">
        <v>27</v>
      </c>
      <c r="O178" s="27">
        <v>19</v>
      </c>
      <c r="P178" s="28">
        <v>2031</v>
      </c>
      <c r="Q178" s="27">
        <v>71.099999999999994</v>
      </c>
      <c r="R178" s="30">
        <v>73.099999999999994</v>
      </c>
    </row>
    <row r="179" spans="1:18" ht="18" customHeight="1">
      <c r="A179" s="26">
        <v>8</v>
      </c>
      <c r="B179" s="27">
        <v>20</v>
      </c>
      <c r="C179" s="27">
        <v>1</v>
      </c>
      <c r="D179" s="28">
        <v>2064</v>
      </c>
      <c r="E179" s="27">
        <v>123</v>
      </c>
      <c r="F179" s="27"/>
      <c r="G179" s="29">
        <v>8</v>
      </c>
      <c r="H179" s="29">
        <v>24</v>
      </c>
      <c r="I179" s="27">
        <v>12</v>
      </c>
      <c r="J179" s="28">
        <v>2270</v>
      </c>
      <c r="K179" s="29">
        <v>577</v>
      </c>
      <c r="L179" s="29"/>
      <c r="M179" s="29">
        <v>8</v>
      </c>
      <c r="N179" s="27">
        <v>28</v>
      </c>
      <c r="O179" s="27">
        <v>1</v>
      </c>
      <c r="P179" s="28">
        <v>2028</v>
      </c>
      <c r="Q179" s="27">
        <v>68.3</v>
      </c>
      <c r="R179" s="30"/>
    </row>
    <row r="180" spans="1:18" ht="18" customHeight="1">
      <c r="A180" s="26">
        <v>8</v>
      </c>
      <c r="B180" s="27">
        <v>20</v>
      </c>
      <c r="C180" s="27">
        <v>4</v>
      </c>
      <c r="D180" s="28">
        <v>2076</v>
      </c>
      <c r="E180" s="27">
        <v>141</v>
      </c>
      <c r="F180" s="27"/>
      <c r="G180" s="29">
        <v>8</v>
      </c>
      <c r="H180" s="29">
        <v>24</v>
      </c>
      <c r="I180" s="27">
        <v>13</v>
      </c>
      <c r="J180" s="28">
        <v>2297</v>
      </c>
      <c r="K180" s="29">
        <v>586</v>
      </c>
      <c r="L180" s="29"/>
      <c r="M180" s="29">
        <v>8</v>
      </c>
      <c r="N180" s="27">
        <v>28</v>
      </c>
      <c r="O180" s="27">
        <v>7</v>
      </c>
      <c r="P180" s="28">
        <v>2025</v>
      </c>
      <c r="Q180" s="27">
        <v>65.5</v>
      </c>
      <c r="R180" s="30"/>
    </row>
    <row r="181" spans="1:18" ht="18" customHeight="1">
      <c r="A181" s="26">
        <v>8</v>
      </c>
      <c r="B181" s="27">
        <v>20</v>
      </c>
      <c r="C181" s="27">
        <v>7</v>
      </c>
      <c r="D181" s="28">
        <v>2089</v>
      </c>
      <c r="E181" s="27">
        <v>162</v>
      </c>
      <c r="F181" s="27"/>
      <c r="G181" s="29">
        <v>8</v>
      </c>
      <c r="H181" s="29">
        <v>24</v>
      </c>
      <c r="I181" s="27">
        <v>14</v>
      </c>
      <c r="J181" s="28">
        <v>2287</v>
      </c>
      <c r="K181" s="29">
        <v>531</v>
      </c>
      <c r="L181" s="29"/>
      <c r="M181" s="29">
        <v>8</v>
      </c>
      <c r="N181" s="27">
        <v>28</v>
      </c>
      <c r="O181" s="27">
        <v>13</v>
      </c>
      <c r="P181" s="28">
        <v>2023</v>
      </c>
      <c r="Q181" s="27">
        <v>63.7</v>
      </c>
      <c r="R181" s="30"/>
    </row>
    <row r="182" spans="1:18" ht="18" customHeight="1">
      <c r="A182" s="26">
        <v>8</v>
      </c>
      <c r="B182" s="27">
        <v>20</v>
      </c>
      <c r="C182" s="27">
        <v>10</v>
      </c>
      <c r="D182" s="28">
        <v>2096</v>
      </c>
      <c r="E182" s="27">
        <v>174</v>
      </c>
      <c r="F182" s="27"/>
      <c r="G182" s="29">
        <v>8</v>
      </c>
      <c r="H182" s="29">
        <v>24</v>
      </c>
      <c r="I182" s="27">
        <v>15</v>
      </c>
      <c r="J182" s="28">
        <v>2274</v>
      </c>
      <c r="K182" s="29">
        <v>490</v>
      </c>
      <c r="L182" s="29"/>
      <c r="M182" s="29">
        <v>8</v>
      </c>
      <c r="N182" s="27">
        <v>28</v>
      </c>
      <c r="O182" s="27">
        <v>19</v>
      </c>
      <c r="P182" s="28">
        <v>2022</v>
      </c>
      <c r="Q182" s="27">
        <v>62.8</v>
      </c>
      <c r="R182" s="30">
        <v>65.099999999999994</v>
      </c>
    </row>
    <row r="183" spans="1:18" ht="18" customHeight="1">
      <c r="A183" s="26">
        <v>8</v>
      </c>
      <c r="B183" s="27">
        <v>20</v>
      </c>
      <c r="C183" s="27">
        <v>13</v>
      </c>
      <c r="D183" s="28">
        <v>2103</v>
      </c>
      <c r="E183" s="27">
        <v>186</v>
      </c>
      <c r="F183" s="27"/>
      <c r="G183" s="29">
        <v>8</v>
      </c>
      <c r="H183" s="29">
        <v>24</v>
      </c>
      <c r="I183" s="27">
        <v>16</v>
      </c>
      <c r="J183" s="28">
        <v>2255</v>
      </c>
      <c r="K183" s="29">
        <v>441</v>
      </c>
      <c r="L183" s="29"/>
      <c r="M183" s="29">
        <v>8</v>
      </c>
      <c r="N183" s="27">
        <v>29</v>
      </c>
      <c r="O183" s="27">
        <v>1</v>
      </c>
      <c r="P183" s="28">
        <v>2022</v>
      </c>
      <c r="Q183" s="27">
        <v>62.8</v>
      </c>
      <c r="R183" s="30"/>
    </row>
    <row r="184" spans="1:18" ht="18" customHeight="1">
      <c r="A184" s="26">
        <v>8</v>
      </c>
      <c r="B184" s="27">
        <v>20</v>
      </c>
      <c r="C184" s="27">
        <v>16</v>
      </c>
      <c r="D184" s="28">
        <v>2110</v>
      </c>
      <c r="E184" s="27">
        <v>199</v>
      </c>
      <c r="F184" s="27"/>
      <c r="G184" s="29">
        <v>8</v>
      </c>
      <c r="H184" s="29">
        <v>24</v>
      </c>
      <c r="I184" s="27">
        <v>17</v>
      </c>
      <c r="J184" s="28">
        <v>2232</v>
      </c>
      <c r="K184" s="29">
        <v>391</v>
      </c>
      <c r="L184" s="29"/>
      <c r="M184" s="29">
        <v>8</v>
      </c>
      <c r="N184" s="27">
        <v>29</v>
      </c>
      <c r="O184" s="27">
        <v>7</v>
      </c>
      <c r="P184" s="28">
        <v>2020</v>
      </c>
      <c r="Q184" s="27">
        <v>61</v>
      </c>
      <c r="R184" s="30"/>
    </row>
    <row r="185" spans="1:18" ht="18" customHeight="1">
      <c r="A185" s="26">
        <v>8</v>
      </c>
      <c r="B185" s="27">
        <v>20</v>
      </c>
      <c r="C185" s="27">
        <v>19</v>
      </c>
      <c r="D185" s="28">
        <v>2103</v>
      </c>
      <c r="E185" s="27">
        <v>186</v>
      </c>
      <c r="F185" s="27"/>
      <c r="G185" s="29">
        <v>8</v>
      </c>
      <c r="H185" s="29">
        <v>24</v>
      </c>
      <c r="I185" s="27">
        <v>18</v>
      </c>
      <c r="J185" s="28">
        <v>2210</v>
      </c>
      <c r="K185" s="29">
        <v>346</v>
      </c>
      <c r="L185" s="29"/>
      <c r="M185" s="29">
        <v>8</v>
      </c>
      <c r="N185" s="27">
        <v>29</v>
      </c>
      <c r="O185" s="27">
        <v>13</v>
      </c>
      <c r="P185" s="28">
        <v>2017</v>
      </c>
      <c r="Q185" s="27">
        <v>58.7</v>
      </c>
      <c r="R185" s="30"/>
    </row>
    <row r="186" spans="1:18" ht="18" customHeight="1">
      <c r="A186" s="26">
        <v>8</v>
      </c>
      <c r="B186" s="27">
        <v>20</v>
      </c>
      <c r="C186" s="27">
        <v>22</v>
      </c>
      <c r="D186" s="28">
        <v>2100</v>
      </c>
      <c r="E186" s="27">
        <v>181</v>
      </c>
      <c r="F186" s="27">
        <v>169</v>
      </c>
      <c r="G186" s="29">
        <v>8</v>
      </c>
      <c r="H186" s="29">
        <v>24</v>
      </c>
      <c r="I186" s="27">
        <v>19</v>
      </c>
      <c r="J186" s="28">
        <v>2184</v>
      </c>
      <c r="K186" s="29">
        <v>298</v>
      </c>
      <c r="L186" s="29"/>
      <c r="M186" s="29">
        <v>8</v>
      </c>
      <c r="N186" s="27">
        <v>29</v>
      </c>
      <c r="O186" s="27">
        <v>19</v>
      </c>
      <c r="P186" s="28">
        <v>2016</v>
      </c>
      <c r="Q186" s="27">
        <v>57.9</v>
      </c>
      <c r="R186" s="30">
        <v>60.1</v>
      </c>
    </row>
    <row r="187" spans="1:18" ht="18" customHeight="1">
      <c r="A187" s="26">
        <v>8</v>
      </c>
      <c r="B187" s="27">
        <v>21</v>
      </c>
      <c r="C187" s="27">
        <v>1</v>
      </c>
      <c r="D187" s="28">
        <v>2103</v>
      </c>
      <c r="E187" s="27">
        <v>186</v>
      </c>
      <c r="F187" s="27"/>
      <c r="G187" s="29">
        <v>8</v>
      </c>
      <c r="H187" s="29">
        <v>24</v>
      </c>
      <c r="I187" s="27">
        <v>20</v>
      </c>
      <c r="J187" s="28">
        <v>2168</v>
      </c>
      <c r="K187" s="29">
        <v>269</v>
      </c>
      <c r="L187" s="29"/>
      <c r="M187" s="29">
        <v>8</v>
      </c>
      <c r="N187" s="27">
        <v>30</v>
      </c>
      <c r="O187" s="27">
        <v>1</v>
      </c>
      <c r="P187" s="28">
        <v>2016</v>
      </c>
      <c r="Q187" s="27">
        <v>57.9</v>
      </c>
      <c r="R187" s="30"/>
    </row>
    <row r="188" spans="1:18" ht="18" customHeight="1">
      <c r="A188" s="26">
        <v>8</v>
      </c>
      <c r="B188" s="27">
        <v>21</v>
      </c>
      <c r="C188" s="27">
        <v>4</v>
      </c>
      <c r="D188" s="28">
        <v>2095</v>
      </c>
      <c r="E188" s="27">
        <v>172</v>
      </c>
      <c r="F188" s="27"/>
      <c r="G188" s="29">
        <v>8</v>
      </c>
      <c r="H188" s="29">
        <v>24</v>
      </c>
      <c r="I188" s="27">
        <v>21</v>
      </c>
      <c r="J188" s="28">
        <v>2152</v>
      </c>
      <c r="K188" s="29">
        <v>241</v>
      </c>
      <c r="L188" s="29"/>
      <c r="M188" s="29"/>
      <c r="N188" s="27"/>
      <c r="O188" s="27"/>
      <c r="P188" s="28"/>
      <c r="Q188" s="27"/>
      <c r="R188" s="30"/>
    </row>
    <row r="189" spans="1:18" ht="18" customHeight="1">
      <c r="A189" s="26">
        <v>8</v>
      </c>
      <c r="B189" s="27">
        <v>21</v>
      </c>
      <c r="C189" s="27">
        <v>7</v>
      </c>
      <c r="D189" s="28">
        <v>2082</v>
      </c>
      <c r="E189" s="27">
        <v>151</v>
      </c>
      <c r="F189" s="27"/>
      <c r="G189" s="29">
        <v>8</v>
      </c>
      <c r="H189" s="29">
        <v>24</v>
      </c>
      <c r="I189" s="27">
        <v>22</v>
      </c>
      <c r="J189" s="28">
        <v>2144</v>
      </c>
      <c r="K189" s="29">
        <v>228</v>
      </c>
      <c r="L189" s="29"/>
      <c r="M189" s="29"/>
      <c r="N189" s="27"/>
      <c r="O189" s="27"/>
      <c r="P189" s="28"/>
      <c r="Q189" s="27"/>
      <c r="R189" s="30"/>
    </row>
    <row r="190" spans="1:18" ht="18" customHeight="1">
      <c r="A190" s="31"/>
      <c r="B190" s="32"/>
      <c r="C190" s="32"/>
      <c r="D190" s="33"/>
      <c r="E190" s="32"/>
      <c r="F190" s="32"/>
      <c r="G190" s="34"/>
      <c r="H190" s="34"/>
      <c r="I190" s="32"/>
      <c r="J190" s="33"/>
      <c r="K190" s="34"/>
      <c r="L190" s="34"/>
      <c r="M190" s="34"/>
      <c r="N190" s="32"/>
      <c r="O190" s="32"/>
      <c r="P190" s="33"/>
      <c r="Q190" s="32"/>
      <c r="R190" s="35"/>
    </row>
  </sheetData>
  <dataConsolidate/>
  <mergeCells count="9">
    <mergeCell ref="I4:I5"/>
    <mergeCell ref="M4:M5"/>
    <mergeCell ref="N4:N5"/>
    <mergeCell ref="O4:O5"/>
    <mergeCell ref="A4:A5"/>
    <mergeCell ref="B4:B5"/>
    <mergeCell ref="C4:C5"/>
    <mergeCell ref="G4:G5"/>
    <mergeCell ref="H4:H5"/>
  </mergeCells>
  <pageMargins left="1.22" right="0.196850393700787" top="0.75" bottom="0.77" header="0.511811023622047" footer="0.62992125984252001"/>
  <pageSetup paperSize="9" orientation="portrait" horizontalDpi="180" verticalDpi="180" r:id="rId1"/>
  <headerFooter alignWithMargins="0">
    <oddFooter xml:space="preserve">&amp;R    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190"/>
  <sheetViews>
    <sheetView view="pageBreakPreview" topLeftCell="A174" zoomScale="60" workbookViewId="0">
      <selection activeCell="H56" sqref="H56"/>
    </sheetView>
  </sheetViews>
  <sheetFormatPr defaultRowHeight="18" customHeight="1"/>
  <cols>
    <col min="1" max="2" width="3.7109375" style="3" customWidth="1"/>
    <col min="3" max="3" width="4" style="3" customWidth="1"/>
    <col min="4" max="4" width="5.85546875" style="3" customWidth="1"/>
    <col min="5" max="5" width="6.85546875" style="3" customWidth="1"/>
    <col min="6" max="6" width="5.5703125" style="3" customWidth="1"/>
    <col min="7" max="7" width="3.7109375" style="3" customWidth="1"/>
    <col min="8" max="8" width="3.42578125" style="3" customWidth="1"/>
    <col min="9" max="9" width="3.7109375" style="3" customWidth="1"/>
    <col min="10" max="10" width="6" style="3" customWidth="1"/>
    <col min="11" max="11" width="6.7109375" style="3" customWidth="1"/>
    <col min="12" max="12" width="4.5703125" style="3" customWidth="1"/>
    <col min="13" max="13" width="4" style="3" customWidth="1"/>
    <col min="14" max="14" width="3.28515625" style="3" customWidth="1"/>
    <col min="15" max="15" width="3.42578125" style="3" customWidth="1"/>
    <col min="16" max="16" width="5.28515625" style="3" customWidth="1"/>
    <col min="17" max="17" width="5.42578125" style="3" customWidth="1"/>
    <col min="18" max="18" width="6.5703125" style="3" customWidth="1"/>
    <col min="19" max="16384" width="9.140625" style="3"/>
  </cols>
  <sheetData>
    <row r="1" spans="1:18" ht="18" customHeight="1">
      <c r="A1" s="41" t="s">
        <v>1321</v>
      </c>
      <c r="B1" s="42"/>
      <c r="C1" s="39"/>
      <c r="D1" s="1"/>
      <c r="E1" s="1"/>
      <c r="F1" s="1"/>
      <c r="G1" s="2"/>
      <c r="H1" s="2"/>
      <c r="I1" s="2"/>
      <c r="J1" s="2"/>
      <c r="K1" s="2"/>
      <c r="L1" s="2"/>
      <c r="M1" s="2"/>
      <c r="N1" s="1"/>
      <c r="O1" s="1"/>
      <c r="P1" s="36"/>
      <c r="Q1" s="37"/>
      <c r="R1" s="37"/>
    </row>
    <row r="2" spans="1:18" ht="18" customHeight="1">
      <c r="A2" s="41" t="s">
        <v>1322</v>
      </c>
      <c r="B2" s="42"/>
      <c r="C2" s="40"/>
      <c r="D2" s="4"/>
      <c r="F2" s="287" t="s">
        <v>0</v>
      </c>
      <c r="G2" s="5"/>
      <c r="H2" s="6"/>
      <c r="I2" s="6"/>
      <c r="J2" s="6"/>
      <c r="K2" s="6"/>
      <c r="L2" s="6"/>
      <c r="M2" s="6"/>
      <c r="N2" s="7"/>
      <c r="O2" s="7"/>
      <c r="P2" s="38"/>
      <c r="Q2" s="37"/>
      <c r="R2" s="37"/>
    </row>
    <row r="3" spans="1:18" ht="18" customHeight="1">
      <c r="A3" s="8"/>
      <c r="B3" s="9"/>
      <c r="C3" s="9"/>
      <c r="D3" s="9"/>
      <c r="E3" s="9"/>
      <c r="F3" s="9"/>
      <c r="G3" s="10"/>
      <c r="H3" s="11"/>
      <c r="I3" s="12" t="s">
        <v>1</v>
      </c>
      <c r="J3" s="13"/>
      <c r="K3" s="14"/>
      <c r="L3" s="14"/>
      <c r="M3" s="11"/>
      <c r="N3" s="9"/>
      <c r="O3" s="9"/>
      <c r="P3" s="15"/>
      <c r="Q3" s="16"/>
      <c r="R3" s="17"/>
    </row>
    <row r="4" spans="1:18" s="19" customFormat="1" ht="18" customHeight="1">
      <c r="A4" s="309" t="s">
        <v>3</v>
      </c>
      <c r="B4" s="307" t="s">
        <v>4</v>
      </c>
      <c r="C4" s="307" t="s">
        <v>5</v>
      </c>
      <c r="D4" s="18" t="s">
        <v>6</v>
      </c>
      <c r="E4" s="18" t="s">
        <v>7</v>
      </c>
      <c r="F4" s="18" t="s">
        <v>8</v>
      </c>
      <c r="G4" s="309" t="s">
        <v>3</v>
      </c>
      <c r="H4" s="311" t="s">
        <v>4</v>
      </c>
      <c r="I4" s="307" t="s">
        <v>5</v>
      </c>
      <c r="J4" s="18" t="s">
        <v>6</v>
      </c>
      <c r="K4" s="18" t="s">
        <v>7</v>
      </c>
      <c r="L4" s="18" t="s">
        <v>8</v>
      </c>
      <c r="M4" s="309" t="s">
        <v>3</v>
      </c>
      <c r="N4" s="307" t="s">
        <v>4</v>
      </c>
      <c r="O4" s="307" t="s">
        <v>5</v>
      </c>
      <c r="P4" s="18" t="s">
        <v>6</v>
      </c>
      <c r="Q4" s="18" t="s">
        <v>7</v>
      </c>
      <c r="R4" s="18" t="s">
        <v>8</v>
      </c>
    </row>
    <row r="5" spans="1:18" ht="18" customHeight="1">
      <c r="A5" s="310"/>
      <c r="B5" s="308"/>
      <c r="C5" s="308"/>
      <c r="D5" s="20" t="s">
        <v>9</v>
      </c>
      <c r="E5" s="20" t="s">
        <v>10</v>
      </c>
      <c r="F5" s="20" t="s">
        <v>10</v>
      </c>
      <c r="G5" s="310"/>
      <c r="H5" s="312"/>
      <c r="I5" s="308"/>
      <c r="J5" s="20" t="s">
        <v>9</v>
      </c>
      <c r="K5" s="20" t="s">
        <v>10</v>
      </c>
      <c r="L5" s="20" t="s">
        <v>10</v>
      </c>
      <c r="M5" s="310"/>
      <c r="N5" s="308"/>
      <c r="O5" s="308"/>
      <c r="P5" s="20" t="s">
        <v>9</v>
      </c>
      <c r="Q5" s="20" t="s">
        <v>10</v>
      </c>
      <c r="R5" s="20" t="s">
        <v>10</v>
      </c>
    </row>
    <row r="6" spans="1:18" ht="18" customHeight="1">
      <c r="A6" s="21">
        <v>6</v>
      </c>
      <c r="B6" s="22">
        <v>8</v>
      </c>
      <c r="C6" s="22">
        <v>19</v>
      </c>
      <c r="D6" s="23">
        <v>1986</v>
      </c>
      <c r="E6" s="22">
        <v>31.9</v>
      </c>
      <c r="F6" s="22">
        <v>32.5</v>
      </c>
      <c r="G6" s="24">
        <v>6</v>
      </c>
      <c r="H6" s="24">
        <v>13</v>
      </c>
      <c r="I6" s="22">
        <v>19</v>
      </c>
      <c r="J6" s="23">
        <v>1985</v>
      </c>
      <c r="K6" s="24">
        <v>31</v>
      </c>
      <c r="L6" s="24">
        <v>31.9</v>
      </c>
      <c r="M6" s="24">
        <v>6</v>
      </c>
      <c r="N6" s="22">
        <v>20</v>
      </c>
      <c r="O6" s="22">
        <v>19</v>
      </c>
      <c r="P6" s="23">
        <v>1986</v>
      </c>
      <c r="Q6" s="22">
        <v>31.9</v>
      </c>
      <c r="R6" s="25">
        <v>32.5</v>
      </c>
    </row>
    <row r="7" spans="1:18" ht="18" customHeight="1">
      <c r="A7" s="26">
        <v>6</v>
      </c>
      <c r="B7" s="27">
        <v>9</v>
      </c>
      <c r="C7" s="27">
        <v>1</v>
      </c>
      <c r="D7" s="28">
        <v>1986</v>
      </c>
      <c r="E7" s="27">
        <v>31.9</v>
      </c>
      <c r="F7" s="27"/>
      <c r="G7" s="29">
        <v>6</v>
      </c>
      <c r="H7" s="29">
        <v>14</v>
      </c>
      <c r="I7" s="27">
        <v>1</v>
      </c>
      <c r="J7" s="28">
        <v>1985</v>
      </c>
      <c r="K7" s="29">
        <v>31</v>
      </c>
      <c r="L7" s="29"/>
      <c r="M7" s="29">
        <v>6</v>
      </c>
      <c r="N7" s="27">
        <v>21</v>
      </c>
      <c r="O7" s="27">
        <v>1</v>
      </c>
      <c r="P7" s="28">
        <v>1986</v>
      </c>
      <c r="Q7" s="27">
        <v>31.9</v>
      </c>
      <c r="R7" s="30"/>
    </row>
    <row r="8" spans="1:18" ht="18" customHeight="1">
      <c r="A8" s="26">
        <v>6</v>
      </c>
      <c r="B8" s="27">
        <v>9</v>
      </c>
      <c r="C8" s="27">
        <v>4</v>
      </c>
      <c r="D8" s="28">
        <v>1990</v>
      </c>
      <c r="E8" s="27">
        <v>35.4</v>
      </c>
      <c r="F8" s="27"/>
      <c r="G8" s="29">
        <v>6</v>
      </c>
      <c r="H8" s="29">
        <v>14</v>
      </c>
      <c r="I8" s="27">
        <v>7</v>
      </c>
      <c r="J8" s="28">
        <v>1984</v>
      </c>
      <c r="K8" s="29">
        <v>30.2</v>
      </c>
      <c r="L8" s="29"/>
      <c r="M8" s="29">
        <v>6</v>
      </c>
      <c r="N8" s="27">
        <v>21</v>
      </c>
      <c r="O8" s="27">
        <v>7</v>
      </c>
      <c r="P8" s="28">
        <v>1986</v>
      </c>
      <c r="Q8" s="27">
        <v>31.9</v>
      </c>
      <c r="R8" s="30"/>
    </row>
    <row r="9" spans="1:18" ht="18" customHeight="1">
      <c r="A9" s="26">
        <v>6</v>
      </c>
      <c r="B9" s="27">
        <v>9</v>
      </c>
      <c r="C9" s="27">
        <v>7</v>
      </c>
      <c r="D9" s="28">
        <v>1995</v>
      </c>
      <c r="E9" s="27">
        <v>39.9</v>
      </c>
      <c r="F9" s="27"/>
      <c r="G9" s="29">
        <v>6</v>
      </c>
      <c r="H9" s="29">
        <v>14</v>
      </c>
      <c r="I9" s="27">
        <v>13</v>
      </c>
      <c r="J9" s="28">
        <v>1983</v>
      </c>
      <c r="K9" s="29">
        <v>29.4</v>
      </c>
      <c r="L9" s="29"/>
      <c r="M9" s="29">
        <v>6</v>
      </c>
      <c r="N9" s="27">
        <v>21</v>
      </c>
      <c r="O9" s="27">
        <v>13</v>
      </c>
      <c r="P9" s="28">
        <v>1986</v>
      </c>
      <c r="Q9" s="27">
        <v>31.9</v>
      </c>
      <c r="R9" s="30"/>
    </row>
    <row r="10" spans="1:18" ht="18" customHeight="1">
      <c r="A10" s="26">
        <v>6</v>
      </c>
      <c r="B10" s="27">
        <v>9</v>
      </c>
      <c r="C10" s="27">
        <v>10</v>
      </c>
      <c r="D10" s="28">
        <v>1999</v>
      </c>
      <c r="E10" s="27">
        <v>43.7</v>
      </c>
      <c r="F10" s="27"/>
      <c r="G10" s="29">
        <v>6</v>
      </c>
      <c r="H10" s="29">
        <v>14</v>
      </c>
      <c r="I10" s="27">
        <v>19</v>
      </c>
      <c r="J10" s="28">
        <v>1982</v>
      </c>
      <c r="K10" s="29">
        <v>28.6</v>
      </c>
      <c r="L10" s="29">
        <v>29.8</v>
      </c>
      <c r="M10" s="29">
        <v>6</v>
      </c>
      <c r="N10" s="27">
        <v>21</v>
      </c>
      <c r="O10" s="27">
        <v>19</v>
      </c>
      <c r="P10" s="28">
        <v>1986</v>
      </c>
      <c r="Q10" s="27">
        <v>31.9</v>
      </c>
      <c r="R10" s="30">
        <v>31.9</v>
      </c>
    </row>
    <row r="11" spans="1:18" ht="18" customHeight="1">
      <c r="A11" s="26">
        <v>6</v>
      </c>
      <c r="B11" s="27">
        <v>9</v>
      </c>
      <c r="C11" s="27">
        <v>13</v>
      </c>
      <c r="D11" s="28">
        <v>2001</v>
      </c>
      <c r="E11" s="27">
        <v>45.7</v>
      </c>
      <c r="F11" s="27"/>
      <c r="G11" s="29">
        <v>6</v>
      </c>
      <c r="H11" s="29">
        <v>15</v>
      </c>
      <c r="I11" s="27">
        <v>1</v>
      </c>
      <c r="J11" s="28">
        <v>1982</v>
      </c>
      <c r="K11" s="29">
        <v>28.6</v>
      </c>
      <c r="L11" s="29"/>
      <c r="M11" s="29">
        <v>6</v>
      </c>
      <c r="N11" s="27">
        <v>22</v>
      </c>
      <c r="O11" s="27">
        <v>1</v>
      </c>
      <c r="P11" s="28">
        <v>1986</v>
      </c>
      <c r="Q11" s="27">
        <v>31.9</v>
      </c>
      <c r="R11" s="30"/>
    </row>
    <row r="12" spans="1:18" ht="18" customHeight="1">
      <c r="A12" s="26">
        <v>6</v>
      </c>
      <c r="B12" s="27">
        <v>9</v>
      </c>
      <c r="C12" s="27">
        <v>16</v>
      </c>
      <c r="D12" s="28">
        <v>2000</v>
      </c>
      <c r="E12" s="27">
        <v>44.7</v>
      </c>
      <c r="F12" s="27"/>
      <c r="G12" s="29">
        <v>6</v>
      </c>
      <c r="H12" s="29">
        <v>15</v>
      </c>
      <c r="I12" s="27">
        <v>4</v>
      </c>
      <c r="J12" s="28">
        <v>1997</v>
      </c>
      <c r="K12" s="29">
        <v>41.8</v>
      </c>
      <c r="L12" s="29"/>
      <c r="M12" s="29">
        <v>6</v>
      </c>
      <c r="N12" s="27">
        <v>22</v>
      </c>
      <c r="O12" s="27">
        <v>7</v>
      </c>
      <c r="P12" s="28">
        <v>1985</v>
      </c>
      <c r="Q12" s="27">
        <v>31</v>
      </c>
      <c r="R12" s="30"/>
    </row>
    <row r="13" spans="1:18" ht="18" customHeight="1">
      <c r="A13" s="26">
        <v>6</v>
      </c>
      <c r="B13" s="27">
        <v>9</v>
      </c>
      <c r="C13" s="27">
        <v>19</v>
      </c>
      <c r="D13" s="28">
        <v>1997</v>
      </c>
      <c r="E13" s="27">
        <v>41.8</v>
      </c>
      <c r="F13" s="27"/>
      <c r="G13" s="29">
        <v>6</v>
      </c>
      <c r="H13" s="29">
        <v>15</v>
      </c>
      <c r="I13" s="27">
        <v>7</v>
      </c>
      <c r="J13" s="28">
        <v>2016</v>
      </c>
      <c r="K13" s="29">
        <v>61.4</v>
      </c>
      <c r="L13" s="29"/>
      <c r="M13" s="29">
        <v>6</v>
      </c>
      <c r="N13" s="27">
        <v>22</v>
      </c>
      <c r="O13" s="27">
        <v>13</v>
      </c>
      <c r="P13" s="28">
        <v>1985</v>
      </c>
      <c r="Q13" s="27">
        <v>31</v>
      </c>
      <c r="R13" s="30"/>
    </row>
    <row r="14" spans="1:18" ht="18" customHeight="1">
      <c r="A14" s="26">
        <v>6</v>
      </c>
      <c r="B14" s="27">
        <v>9</v>
      </c>
      <c r="C14" s="27">
        <v>22</v>
      </c>
      <c r="D14" s="28">
        <v>1999</v>
      </c>
      <c r="E14" s="27">
        <v>43.7</v>
      </c>
      <c r="F14" s="27">
        <v>40.9</v>
      </c>
      <c r="G14" s="29">
        <v>6</v>
      </c>
      <c r="H14" s="29">
        <v>15</v>
      </c>
      <c r="I14" s="27">
        <v>10</v>
      </c>
      <c r="J14" s="28">
        <v>2070</v>
      </c>
      <c r="K14" s="29">
        <v>133</v>
      </c>
      <c r="L14" s="29"/>
      <c r="M14" s="29">
        <v>6</v>
      </c>
      <c r="N14" s="27">
        <v>22</v>
      </c>
      <c r="O14" s="27">
        <v>19</v>
      </c>
      <c r="P14" s="28">
        <v>1984</v>
      </c>
      <c r="Q14" s="27">
        <v>30.2</v>
      </c>
      <c r="R14" s="30">
        <v>31</v>
      </c>
    </row>
    <row r="15" spans="1:18" ht="18" customHeight="1">
      <c r="A15" s="26">
        <v>6</v>
      </c>
      <c r="B15" s="27">
        <v>10</v>
      </c>
      <c r="C15" s="27">
        <v>1</v>
      </c>
      <c r="D15" s="28">
        <v>2002</v>
      </c>
      <c r="E15" s="27">
        <v>46.7</v>
      </c>
      <c r="F15" s="27"/>
      <c r="G15" s="29">
        <v>6</v>
      </c>
      <c r="H15" s="29">
        <v>15</v>
      </c>
      <c r="I15" s="27">
        <v>13</v>
      </c>
      <c r="J15" s="28">
        <v>2156</v>
      </c>
      <c r="K15" s="29">
        <v>288</v>
      </c>
      <c r="L15" s="29"/>
      <c r="M15" s="29">
        <v>6</v>
      </c>
      <c r="N15" s="27">
        <v>23</v>
      </c>
      <c r="O15" s="27">
        <v>1</v>
      </c>
      <c r="P15" s="28">
        <v>1984</v>
      </c>
      <c r="Q15" s="27">
        <v>30.2</v>
      </c>
      <c r="R15" s="30"/>
    </row>
    <row r="16" spans="1:18" ht="18" customHeight="1">
      <c r="A16" s="26">
        <v>6</v>
      </c>
      <c r="B16" s="27">
        <v>10</v>
      </c>
      <c r="C16" s="27">
        <v>3</v>
      </c>
      <c r="D16" s="28">
        <v>2030</v>
      </c>
      <c r="E16" s="27">
        <v>77.7</v>
      </c>
      <c r="F16" s="27"/>
      <c r="G16" s="29">
        <v>6</v>
      </c>
      <c r="H16" s="29">
        <v>15</v>
      </c>
      <c r="I16" s="27">
        <v>16</v>
      </c>
      <c r="J16" s="28">
        <v>2127</v>
      </c>
      <c r="K16" s="29">
        <v>230</v>
      </c>
      <c r="L16" s="29"/>
      <c r="M16" s="29">
        <v>6</v>
      </c>
      <c r="N16" s="27">
        <v>23</v>
      </c>
      <c r="O16" s="27">
        <v>7</v>
      </c>
      <c r="P16" s="28">
        <v>1983</v>
      </c>
      <c r="Q16" s="27">
        <v>29.4</v>
      </c>
      <c r="R16" s="30"/>
    </row>
    <row r="17" spans="1:18" ht="18" customHeight="1">
      <c r="A17" s="26">
        <v>6</v>
      </c>
      <c r="B17" s="27">
        <v>10</v>
      </c>
      <c r="C17" s="27">
        <v>5</v>
      </c>
      <c r="D17" s="28">
        <v>2068</v>
      </c>
      <c r="E17" s="27">
        <v>130</v>
      </c>
      <c r="F17" s="27"/>
      <c r="G17" s="29">
        <v>6</v>
      </c>
      <c r="H17" s="29">
        <v>15</v>
      </c>
      <c r="I17" s="27">
        <v>19</v>
      </c>
      <c r="J17" s="28">
        <v>2094</v>
      </c>
      <c r="K17" s="29">
        <v>171</v>
      </c>
      <c r="L17" s="29"/>
      <c r="M17" s="29">
        <v>6</v>
      </c>
      <c r="N17" s="27">
        <v>23</v>
      </c>
      <c r="O17" s="27">
        <v>13</v>
      </c>
      <c r="P17" s="28">
        <v>1982</v>
      </c>
      <c r="Q17" s="27">
        <v>28.6</v>
      </c>
      <c r="R17" s="30"/>
    </row>
    <row r="18" spans="1:18" ht="18" customHeight="1">
      <c r="A18" s="26">
        <v>6</v>
      </c>
      <c r="B18" s="27">
        <v>10</v>
      </c>
      <c r="C18" s="27">
        <v>7</v>
      </c>
      <c r="D18" s="28">
        <v>2114</v>
      </c>
      <c r="E18" s="27">
        <v>206</v>
      </c>
      <c r="F18" s="27"/>
      <c r="G18" s="29">
        <v>6</v>
      </c>
      <c r="H18" s="29">
        <v>15</v>
      </c>
      <c r="I18" s="27">
        <v>22</v>
      </c>
      <c r="J18" s="28">
        <v>2070</v>
      </c>
      <c r="K18" s="29">
        <v>133</v>
      </c>
      <c r="L18" s="29">
        <v>136</v>
      </c>
      <c r="M18" s="29">
        <v>6</v>
      </c>
      <c r="N18" s="27">
        <v>23</v>
      </c>
      <c r="O18" s="27">
        <v>19</v>
      </c>
      <c r="P18" s="28">
        <v>1982</v>
      </c>
      <c r="Q18" s="27">
        <v>28.6</v>
      </c>
      <c r="R18" s="30">
        <v>29.2</v>
      </c>
    </row>
    <row r="19" spans="1:18" ht="18" customHeight="1">
      <c r="A19" s="26">
        <v>6</v>
      </c>
      <c r="B19" s="27">
        <v>10</v>
      </c>
      <c r="C19" s="27">
        <v>9</v>
      </c>
      <c r="D19" s="28">
        <v>2106</v>
      </c>
      <c r="E19" s="27">
        <v>192</v>
      </c>
      <c r="F19" s="27"/>
      <c r="G19" s="29">
        <v>6</v>
      </c>
      <c r="H19" s="29">
        <v>16</v>
      </c>
      <c r="I19" s="27">
        <v>1</v>
      </c>
      <c r="J19" s="28">
        <v>2054</v>
      </c>
      <c r="K19" s="29">
        <v>109</v>
      </c>
      <c r="L19" s="29"/>
      <c r="M19" s="29">
        <v>6</v>
      </c>
      <c r="N19" s="27">
        <v>24</v>
      </c>
      <c r="O19" s="27">
        <v>1</v>
      </c>
      <c r="P19" s="28">
        <v>1982</v>
      </c>
      <c r="Q19" s="27">
        <v>28.6</v>
      </c>
      <c r="R19" s="30"/>
    </row>
    <row r="20" spans="1:18" ht="18" customHeight="1">
      <c r="A20" s="26">
        <v>6</v>
      </c>
      <c r="B20" s="27">
        <v>10</v>
      </c>
      <c r="C20" s="27">
        <v>11</v>
      </c>
      <c r="D20" s="28">
        <v>2087</v>
      </c>
      <c r="E20" s="27">
        <v>159</v>
      </c>
      <c r="F20" s="27"/>
      <c r="G20" s="29">
        <v>6</v>
      </c>
      <c r="H20" s="29">
        <v>16</v>
      </c>
      <c r="I20" s="27">
        <v>4</v>
      </c>
      <c r="J20" s="28">
        <v>2042</v>
      </c>
      <c r="K20" s="29">
        <v>93</v>
      </c>
      <c r="L20" s="29"/>
      <c r="M20" s="29">
        <v>6</v>
      </c>
      <c r="N20" s="27">
        <v>24</v>
      </c>
      <c r="O20" s="27">
        <v>7</v>
      </c>
      <c r="P20" s="28">
        <v>1982</v>
      </c>
      <c r="Q20" s="27">
        <v>28.6</v>
      </c>
      <c r="R20" s="30"/>
    </row>
    <row r="21" spans="1:18" ht="18" customHeight="1">
      <c r="A21" s="26">
        <v>6</v>
      </c>
      <c r="B21" s="27">
        <v>10</v>
      </c>
      <c r="C21" s="27">
        <v>13</v>
      </c>
      <c r="D21" s="28">
        <v>2062</v>
      </c>
      <c r="E21" s="27">
        <v>121</v>
      </c>
      <c r="F21" s="27"/>
      <c r="G21" s="29">
        <v>6</v>
      </c>
      <c r="H21" s="29">
        <v>16</v>
      </c>
      <c r="I21" s="27">
        <v>7</v>
      </c>
      <c r="J21" s="28">
        <v>2035</v>
      </c>
      <c r="K21" s="29">
        <v>83.9</v>
      </c>
      <c r="L21" s="29"/>
      <c r="M21" s="29">
        <v>6</v>
      </c>
      <c r="N21" s="27">
        <v>24</v>
      </c>
      <c r="O21" s="27">
        <v>13</v>
      </c>
      <c r="P21" s="28">
        <v>1982</v>
      </c>
      <c r="Q21" s="27">
        <v>28.6</v>
      </c>
      <c r="R21" s="30"/>
    </row>
    <row r="22" spans="1:18" ht="18" customHeight="1">
      <c r="A22" s="26">
        <v>6</v>
      </c>
      <c r="B22" s="27">
        <v>10</v>
      </c>
      <c r="C22" s="27">
        <v>15</v>
      </c>
      <c r="D22" s="28">
        <v>2048</v>
      </c>
      <c r="E22" s="27">
        <v>101</v>
      </c>
      <c r="F22" s="27"/>
      <c r="G22" s="29">
        <v>6</v>
      </c>
      <c r="H22" s="29">
        <v>16</v>
      </c>
      <c r="I22" s="27">
        <v>10</v>
      </c>
      <c r="J22" s="28">
        <v>2029</v>
      </c>
      <c r="K22" s="29">
        <v>76.5</v>
      </c>
      <c r="L22" s="29"/>
      <c r="M22" s="29">
        <v>6</v>
      </c>
      <c r="N22" s="27">
        <v>24</v>
      </c>
      <c r="O22" s="27">
        <v>19</v>
      </c>
      <c r="P22" s="28">
        <v>1981</v>
      </c>
      <c r="Q22" s="27">
        <v>27.7</v>
      </c>
      <c r="R22" s="30">
        <v>28.4</v>
      </c>
    </row>
    <row r="23" spans="1:18" ht="18" customHeight="1">
      <c r="A23" s="26">
        <v>6</v>
      </c>
      <c r="B23" s="27">
        <v>10</v>
      </c>
      <c r="C23" s="27">
        <v>17</v>
      </c>
      <c r="D23" s="28">
        <v>2040</v>
      </c>
      <c r="E23" s="27">
        <v>90.3</v>
      </c>
      <c r="F23" s="27"/>
      <c r="G23" s="29">
        <v>6</v>
      </c>
      <c r="H23" s="29">
        <v>16</v>
      </c>
      <c r="I23" s="27">
        <v>13</v>
      </c>
      <c r="J23" s="28">
        <v>2024</v>
      </c>
      <c r="K23" s="29">
        <v>70.5</v>
      </c>
      <c r="L23" s="29"/>
      <c r="M23" s="29">
        <v>6</v>
      </c>
      <c r="N23" s="27">
        <v>25</v>
      </c>
      <c r="O23" s="27">
        <v>1</v>
      </c>
      <c r="P23" s="28">
        <v>1981</v>
      </c>
      <c r="Q23" s="27">
        <v>27.7</v>
      </c>
      <c r="R23" s="30"/>
    </row>
    <row r="24" spans="1:18" ht="18" customHeight="1">
      <c r="A24" s="26">
        <v>6</v>
      </c>
      <c r="B24" s="27">
        <v>10</v>
      </c>
      <c r="C24" s="27">
        <v>19</v>
      </c>
      <c r="D24" s="28">
        <v>2033</v>
      </c>
      <c r="E24" s="27">
        <v>81.400000000000006</v>
      </c>
      <c r="F24" s="27"/>
      <c r="G24" s="29">
        <v>6</v>
      </c>
      <c r="H24" s="29">
        <v>16</v>
      </c>
      <c r="I24" s="27">
        <v>16</v>
      </c>
      <c r="J24" s="28">
        <v>2019</v>
      </c>
      <c r="K24" s="29">
        <v>64.8</v>
      </c>
      <c r="L24" s="29"/>
      <c r="M24" s="29">
        <v>6</v>
      </c>
      <c r="N24" s="27">
        <v>25</v>
      </c>
      <c r="O24" s="27">
        <v>7</v>
      </c>
      <c r="P24" s="28">
        <v>1981</v>
      </c>
      <c r="Q24" s="27">
        <v>27.7</v>
      </c>
      <c r="R24" s="30"/>
    </row>
    <row r="25" spans="1:18" ht="18" customHeight="1">
      <c r="A25" s="26">
        <v>6</v>
      </c>
      <c r="B25" s="27">
        <v>10</v>
      </c>
      <c r="C25" s="27">
        <v>21</v>
      </c>
      <c r="D25" s="28">
        <v>2028</v>
      </c>
      <c r="E25" s="27">
        <v>75.3</v>
      </c>
      <c r="F25" s="27"/>
      <c r="G25" s="29">
        <v>6</v>
      </c>
      <c r="H25" s="29">
        <v>16</v>
      </c>
      <c r="I25" s="27">
        <v>19</v>
      </c>
      <c r="J25" s="28">
        <v>2015</v>
      </c>
      <c r="K25" s="29">
        <v>60.3</v>
      </c>
      <c r="L25" s="29"/>
      <c r="M25" s="29">
        <v>6</v>
      </c>
      <c r="N25" s="27">
        <v>25</v>
      </c>
      <c r="O25" s="27">
        <v>13</v>
      </c>
      <c r="P25" s="28">
        <v>1980</v>
      </c>
      <c r="Q25" s="27">
        <v>26.9</v>
      </c>
      <c r="R25" s="30"/>
    </row>
    <row r="26" spans="1:18" ht="18" customHeight="1">
      <c r="A26" s="26">
        <v>6</v>
      </c>
      <c r="B26" s="27">
        <v>10</v>
      </c>
      <c r="C26" s="27">
        <v>23</v>
      </c>
      <c r="D26" s="28">
        <v>2024</v>
      </c>
      <c r="E26" s="27">
        <v>70.5</v>
      </c>
      <c r="F26" s="27">
        <v>113</v>
      </c>
      <c r="G26" s="29">
        <v>6</v>
      </c>
      <c r="H26" s="29">
        <v>16</v>
      </c>
      <c r="I26" s="27">
        <v>22</v>
      </c>
      <c r="J26" s="28">
        <v>2012</v>
      </c>
      <c r="K26" s="29">
        <v>57</v>
      </c>
      <c r="L26" s="29">
        <v>76.900000000000006</v>
      </c>
      <c r="M26" s="29">
        <v>6</v>
      </c>
      <c r="N26" s="27">
        <v>25</v>
      </c>
      <c r="O26" s="27">
        <v>19</v>
      </c>
      <c r="P26" s="28">
        <v>1980</v>
      </c>
      <c r="Q26" s="27">
        <v>26.9</v>
      </c>
      <c r="R26" s="30">
        <v>27.3</v>
      </c>
    </row>
    <row r="27" spans="1:18" ht="18" customHeight="1">
      <c r="A27" s="26">
        <v>6</v>
      </c>
      <c r="B27" s="27">
        <v>11</v>
      </c>
      <c r="C27" s="27">
        <v>1</v>
      </c>
      <c r="D27" s="28">
        <v>2020</v>
      </c>
      <c r="E27" s="27">
        <v>65.900000000000006</v>
      </c>
      <c r="F27" s="27"/>
      <c r="G27" s="29">
        <v>6</v>
      </c>
      <c r="H27" s="29">
        <v>17</v>
      </c>
      <c r="I27" s="27">
        <v>1</v>
      </c>
      <c r="J27" s="28">
        <v>2009</v>
      </c>
      <c r="K27" s="29">
        <v>53.8</v>
      </c>
      <c r="L27" s="29"/>
      <c r="M27" s="29">
        <v>6</v>
      </c>
      <c r="N27" s="27">
        <v>26</v>
      </c>
      <c r="O27" s="27">
        <v>1</v>
      </c>
      <c r="P27" s="28">
        <v>1980</v>
      </c>
      <c r="Q27" s="27">
        <v>26.9</v>
      </c>
      <c r="R27" s="30"/>
    </row>
    <row r="28" spans="1:18" ht="18" customHeight="1">
      <c r="A28" s="26">
        <v>6</v>
      </c>
      <c r="B28" s="27">
        <v>11</v>
      </c>
      <c r="C28" s="27">
        <v>4</v>
      </c>
      <c r="D28" s="28">
        <v>2015</v>
      </c>
      <c r="E28" s="27">
        <v>60.3</v>
      </c>
      <c r="F28" s="27"/>
      <c r="G28" s="29">
        <v>6</v>
      </c>
      <c r="H28" s="29">
        <v>17</v>
      </c>
      <c r="I28" s="27">
        <v>7</v>
      </c>
      <c r="J28" s="28">
        <v>2004</v>
      </c>
      <c r="K28" s="29">
        <v>48.7</v>
      </c>
      <c r="L28" s="29"/>
      <c r="M28" s="29">
        <v>6</v>
      </c>
      <c r="N28" s="27">
        <v>26</v>
      </c>
      <c r="O28" s="27">
        <v>7</v>
      </c>
      <c r="P28" s="28">
        <v>1979</v>
      </c>
      <c r="Q28" s="27">
        <v>26.2</v>
      </c>
      <c r="R28" s="30"/>
    </row>
    <row r="29" spans="1:18" ht="18" customHeight="1">
      <c r="A29" s="26">
        <v>6</v>
      </c>
      <c r="B29" s="27">
        <v>11</v>
      </c>
      <c r="C29" s="27">
        <v>7</v>
      </c>
      <c r="D29" s="28">
        <v>2009</v>
      </c>
      <c r="E29" s="27">
        <v>53.8</v>
      </c>
      <c r="F29" s="27"/>
      <c r="G29" s="29">
        <v>6</v>
      </c>
      <c r="H29" s="29">
        <v>17</v>
      </c>
      <c r="I29" s="27">
        <v>13</v>
      </c>
      <c r="J29" s="28">
        <v>2001</v>
      </c>
      <c r="K29" s="29">
        <v>45.7</v>
      </c>
      <c r="L29" s="29"/>
      <c r="M29" s="29">
        <v>6</v>
      </c>
      <c r="N29" s="27">
        <v>26</v>
      </c>
      <c r="O29" s="27">
        <v>13</v>
      </c>
      <c r="P29" s="28">
        <v>1979</v>
      </c>
      <c r="Q29" s="27">
        <v>26.2</v>
      </c>
      <c r="R29" s="30"/>
    </row>
    <row r="30" spans="1:18" ht="18" customHeight="1">
      <c r="A30" s="26">
        <v>6</v>
      </c>
      <c r="B30" s="27">
        <v>11</v>
      </c>
      <c r="C30" s="27">
        <v>10</v>
      </c>
      <c r="D30" s="28">
        <v>2006</v>
      </c>
      <c r="E30" s="27">
        <v>50.7</v>
      </c>
      <c r="F30" s="27"/>
      <c r="G30" s="29">
        <v>6</v>
      </c>
      <c r="H30" s="29">
        <v>17</v>
      </c>
      <c r="I30" s="27">
        <v>19</v>
      </c>
      <c r="J30" s="28">
        <v>1999</v>
      </c>
      <c r="K30" s="29">
        <v>43.7</v>
      </c>
      <c r="L30" s="29">
        <v>48</v>
      </c>
      <c r="M30" s="29">
        <v>6</v>
      </c>
      <c r="N30" s="27">
        <v>26</v>
      </c>
      <c r="O30" s="27">
        <v>19</v>
      </c>
      <c r="P30" s="28">
        <v>1978</v>
      </c>
      <c r="Q30" s="27">
        <v>25.4</v>
      </c>
      <c r="R30" s="30">
        <v>26.2</v>
      </c>
    </row>
    <row r="31" spans="1:18" ht="18" customHeight="1">
      <c r="A31" s="26">
        <v>6</v>
      </c>
      <c r="B31" s="27">
        <v>11</v>
      </c>
      <c r="C31" s="27">
        <v>13</v>
      </c>
      <c r="D31" s="28">
        <v>2003</v>
      </c>
      <c r="E31" s="27">
        <v>47.7</v>
      </c>
      <c r="F31" s="27"/>
      <c r="G31" s="29">
        <v>6</v>
      </c>
      <c r="H31" s="29">
        <v>18</v>
      </c>
      <c r="I31" s="27">
        <v>1</v>
      </c>
      <c r="J31" s="28">
        <v>1997</v>
      </c>
      <c r="K31" s="29">
        <v>41.8</v>
      </c>
      <c r="L31" s="29"/>
      <c r="M31" s="29">
        <v>6</v>
      </c>
      <c r="N31" s="27">
        <v>27</v>
      </c>
      <c r="O31" s="27">
        <v>1</v>
      </c>
      <c r="P31" s="28">
        <v>1977</v>
      </c>
      <c r="Q31" s="27">
        <v>24.6</v>
      </c>
      <c r="R31" s="30"/>
    </row>
    <row r="32" spans="1:18" ht="18" customHeight="1">
      <c r="A32" s="26">
        <v>6</v>
      </c>
      <c r="B32" s="27">
        <v>11</v>
      </c>
      <c r="C32" s="27">
        <v>16</v>
      </c>
      <c r="D32" s="28">
        <v>2001</v>
      </c>
      <c r="E32" s="27">
        <v>45.7</v>
      </c>
      <c r="F32" s="27"/>
      <c r="G32" s="29">
        <v>6</v>
      </c>
      <c r="H32" s="29">
        <v>18</v>
      </c>
      <c r="I32" s="27">
        <v>7</v>
      </c>
      <c r="J32" s="28">
        <v>1994</v>
      </c>
      <c r="K32" s="29">
        <v>39</v>
      </c>
      <c r="L32" s="29"/>
      <c r="M32" s="29">
        <v>6</v>
      </c>
      <c r="N32" s="27">
        <v>27</v>
      </c>
      <c r="O32" s="27">
        <v>7</v>
      </c>
      <c r="P32" s="28">
        <v>1977</v>
      </c>
      <c r="Q32" s="27">
        <v>24.6</v>
      </c>
      <c r="R32" s="30"/>
    </row>
    <row r="33" spans="1:18" ht="18" customHeight="1">
      <c r="A33" s="26">
        <v>6</v>
      </c>
      <c r="B33" s="27">
        <v>11</v>
      </c>
      <c r="C33" s="27">
        <v>19</v>
      </c>
      <c r="D33" s="28">
        <v>2000</v>
      </c>
      <c r="E33" s="27">
        <v>44.7</v>
      </c>
      <c r="F33" s="27"/>
      <c r="G33" s="29">
        <v>6</v>
      </c>
      <c r="H33" s="29">
        <v>18</v>
      </c>
      <c r="I33" s="27">
        <v>13</v>
      </c>
      <c r="J33" s="28">
        <v>1992</v>
      </c>
      <c r="K33" s="29">
        <v>37.200000000000003</v>
      </c>
      <c r="L33" s="29"/>
      <c r="M33" s="29">
        <v>6</v>
      </c>
      <c r="N33" s="27">
        <v>27</v>
      </c>
      <c r="O33" s="27">
        <v>13</v>
      </c>
      <c r="P33" s="28">
        <v>1977</v>
      </c>
      <c r="Q33" s="27">
        <v>24.6</v>
      </c>
      <c r="R33" s="30"/>
    </row>
    <row r="34" spans="1:18" ht="18" customHeight="1">
      <c r="A34" s="26">
        <v>6</v>
      </c>
      <c r="B34" s="27">
        <v>11</v>
      </c>
      <c r="C34" s="27">
        <v>22</v>
      </c>
      <c r="D34" s="28">
        <v>1999</v>
      </c>
      <c r="E34" s="27">
        <v>43.7</v>
      </c>
      <c r="F34" s="27">
        <v>51.6</v>
      </c>
      <c r="G34" s="29">
        <v>6</v>
      </c>
      <c r="H34" s="29">
        <v>18</v>
      </c>
      <c r="I34" s="27">
        <v>19</v>
      </c>
      <c r="J34" s="28">
        <v>1991</v>
      </c>
      <c r="K34" s="29">
        <v>36.299999999999997</v>
      </c>
      <c r="L34" s="29">
        <v>38.6</v>
      </c>
      <c r="M34" s="29">
        <v>6</v>
      </c>
      <c r="N34" s="27">
        <v>27</v>
      </c>
      <c r="O34" s="27">
        <v>19</v>
      </c>
      <c r="P34" s="28">
        <v>1977</v>
      </c>
      <c r="Q34" s="27">
        <v>24.6</v>
      </c>
      <c r="R34" s="30">
        <v>24.6</v>
      </c>
    </row>
    <row r="35" spans="1:18" ht="18" customHeight="1">
      <c r="A35" s="26">
        <v>6</v>
      </c>
      <c r="B35" s="27">
        <v>12</v>
      </c>
      <c r="C35" s="27">
        <v>1</v>
      </c>
      <c r="D35" s="28">
        <v>1998</v>
      </c>
      <c r="E35" s="27">
        <v>42.8</v>
      </c>
      <c r="F35" s="27"/>
      <c r="G35" s="29">
        <v>6</v>
      </c>
      <c r="H35" s="29">
        <v>19</v>
      </c>
      <c r="I35" s="27">
        <v>1</v>
      </c>
      <c r="J35" s="28">
        <v>1991</v>
      </c>
      <c r="K35" s="29">
        <v>36.299999999999997</v>
      </c>
      <c r="L35" s="29"/>
      <c r="M35" s="29">
        <v>6</v>
      </c>
      <c r="N35" s="27">
        <v>28</v>
      </c>
      <c r="O35" s="27">
        <v>1</v>
      </c>
      <c r="P35" s="28">
        <v>1976</v>
      </c>
      <c r="Q35" s="27">
        <v>23.8</v>
      </c>
      <c r="R35" s="30"/>
    </row>
    <row r="36" spans="1:18" ht="18" customHeight="1">
      <c r="A36" s="26">
        <v>6</v>
      </c>
      <c r="B36" s="27">
        <v>12</v>
      </c>
      <c r="C36" s="27">
        <v>7</v>
      </c>
      <c r="D36" s="28">
        <v>1994</v>
      </c>
      <c r="E36" s="27">
        <v>39</v>
      </c>
      <c r="F36" s="27"/>
      <c r="G36" s="29">
        <v>6</v>
      </c>
      <c r="H36" s="29">
        <v>19</v>
      </c>
      <c r="I36" s="27">
        <v>7</v>
      </c>
      <c r="J36" s="28">
        <v>1990</v>
      </c>
      <c r="K36" s="29">
        <v>35.4</v>
      </c>
      <c r="L36" s="29"/>
      <c r="M36" s="29">
        <v>6</v>
      </c>
      <c r="N36" s="27">
        <v>28</v>
      </c>
      <c r="O36" s="27">
        <v>7</v>
      </c>
      <c r="P36" s="28">
        <v>1976</v>
      </c>
      <c r="Q36" s="27">
        <v>23.8</v>
      </c>
      <c r="R36" s="30"/>
    </row>
    <row r="37" spans="1:18" ht="18" customHeight="1">
      <c r="A37" s="26">
        <v>6</v>
      </c>
      <c r="B37" s="27">
        <v>12</v>
      </c>
      <c r="C37" s="27">
        <v>13</v>
      </c>
      <c r="D37" s="28">
        <v>1992</v>
      </c>
      <c r="E37" s="27">
        <v>37.200000000000003</v>
      </c>
      <c r="F37" s="27"/>
      <c r="G37" s="29">
        <v>6</v>
      </c>
      <c r="H37" s="29">
        <v>19</v>
      </c>
      <c r="I37" s="27">
        <v>13</v>
      </c>
      <c r="J37" s="28">
        <v>1989</v>
      </c>
      <c r="K37" s="29">
        <v>34.5</v>
      </c>
      <c r="L37" s="29"/>
      <c r="M37" s="29">
        <v>6</v>
      </c>
      <c r="N37" s="27">
        <v>28</v>
      </c>
      <c r="O37" s="27">
        <v>13</v>
      </c>
      <c r="P37" s="28">
        <v>1976</v>
      </c>
      <c r="Q37" s="27">
        <v>23.8</v>
      </c>
      <c r="R37" s="30"/>
    </row>
    <row r="38" spans="1:18" ht="18" customHeight="1">
      <c r="A38" s="26">
        <v>6</v>
      </c>
      <c r="B38" s="27">
        <v>12</v>
      </c>
      <c r="C38" s="27">
        <v>19</v>
      </c>
      <c r="D38" s="28">
        <v>1990</v>
      </c>
      <c r="E38" s="27">
        <v>35.4</v>
      </c>
      <c r="F38" s="27">
        <v>38.6</v>
      </c>
      <c r="G38" s="29">
        <v>6</v>
      </c>
      <c r="H38" s="29">
        <v>19</v>
      </c>
      <c r="I38" s="27">
        <v>19</v>
      </c>
      <c r="J38" s="28">
        <v>1989</v>
      </c>
      <c r="K38" s="29">
        <v>34.5</v>
      </c>
      <c r="L38" s="29">
        <v>35.200000000000003</v>
      </c>
      <c r="M38" s="29">
        <v>6</v>
      </c>
      <c r="N38" s="27">
        <v>28</v>
      </c>
      <c r="O38" s="27">
        <v>19</v>
      </c>
      <c r="P38" s="28">
        <v>1976</v>
      </c>
      <c r="Q38" s="27">
        <v>23.8</v>
      </c>
      <c r="R38" s="30">
        <v>23.8</v>
      </c>
    </row>
    <row r="39" spans="1:18" ht="18" customHeight="1">
      <c r="A39" s="26">
        <v>6</v>
      </c>
      <c r="B39" s="27">
        <v>13</v>
      </c>
      <c r="C39" s="27">
        <v>1</v>
      </c>
      <c r="D39" s="28">
        <v>1988</v>
      </c>
      <c r="E39" s="27">
        <v>33.6</v>
      </c>
      <c r="F39" s="27"/>
      <c r="G39" s="29">
        <v>6</v>
      </c>
      <c r="H39" s="29">
        <v>20</v>
      </c>
      <c r="I39" s="27">
        <v>1</v>
      </c>
      <c r="J39" s="28">
        <v>1988</v>
      </c>
      <c r="K39" s="29">
        <v>33.6</v>
      </c>
      <c r="L39" s="29"/>
      <c r="M39" s="29">
        <v>6</v>
      </c>
      <c r="N39" s="27">
        <v>29</v>
      </c>
      <c r="O39" s="27">
        <v>1</v>
      </c>
      <c r="P39" s="28">
        <v>1983</v>
      </c>
      <c r="Q39" s="27">
        <v>29.4</v>
      </c>
      <c r="R39" s="30"/>
    </row>
    <row r="40" spans="1:18" ht="18" customHeight="1">
      <c r="A40" s="26">
        <v>6</v>
      </c>
      <c r="B40" s="27">
        <v>13</v>
      </c>
      <c r="C40" s="27">
        <v>7</v>
      </c>
      <c r="D40" s="28">
        <v>1986</v>
      </c>
      <c r="E40" s="27">
        <v>31.9</v>
      </c>
      <c r="F40" s="27"/>
      <c r="G40" s="29">
        <v>6</v>
      </c>
      <c r="H40" s="29">
        <v>20</v>
      </c>
      <c r="I40" s="27">
        <v>7</v>
      </c>
      <c r="J40" s="28">
        <v>1987</v>
      </c>
      <c r="K40" s="29">
        <v>32.700000000000003</v>
      </c>
      <c r="L40" s="29"/>
      <c r="M40" s="29">
        <v>6</v>
      </c>
      <c r="N40" s="27">
        <v>29</v>
      </c>
      <c r="O40" s="27">
        <v>7</v>
      </c>
      <c r="P40" s="28">
        <v>1986</v>
      </c>
      <c r="Q40" s="27">
        <v>31.9</v>
      </c>
      <c r="R40" s="30"/>
    </row>
    <row r="41" spans="1:18" ht="18" customHeight="1">
      <c r="A41" s="26">
        <v>6</v>
      </c>
      <c r="B41" s="27">
        <v>13</v>
      </c>
      <c r="C41" s="27">
        <v>13</v>
      </c>
      <c r="D41" s="28">
        <v>1985</v>
      </c>
      <c r="E41" s="27">
        <v>31</v>
      </c>
      <c r="F41" s="27"/>
      <c r="G41" s="29">
        <v>6</v>
      </c>
      <c r="H41" s="29">
        <v>20</v>
      </c>
      <c r="I41" s="27">
        <v>13</v>
      </c>
      <c r="J41" s="28">
        <v>1986</v>
      </c>
      <c r="K41" s="29">
        <v>31.9</v>
      </c>
      <c r="L41" s="29"/>
      <c r="M41" s="29">
        <v>6</v>
      </c>
      <c r="N41" s="27">
        <v>29</v>
      </c>
      <c r="O41" s="27">
        <v>13</v>
      </c>
      <c r="P41" s="28">
        <v>1986</v>
      </c>
      <c r="Q41" s="27">
        <v>31.9</v>
      </c>
      <c r="R41" s="30"/>
    </row>
    <row r="42" spans="1:18" ht="18" customHeight="1">
      <c r="A42" s="31"/>
      <c r="B42" s="32"/>
      <c r="C42" s="32"/>
      <c r="D42" s="33"/>
      <c r="E42" s="32"/>
      <c r="F42" s="32"/>
      <c r="G42" s="34"/>
      <c r="H42" s="34"/>
      <c r="I42" s="32"/>
      <c r="J42" s="33"/>
      <c r="K42" s="34"/>
      <c r="L42" s="34"/>
      <c r="M42" s="34"/>
      <c r="N42" s="32"/>
      <c r="O42" s="32"/>
      <c r="P42" s="33"/>
      <c r="Q42" s="32"/>
      <c r="R42" s="35"/>
    </row>
    <row r="43" spans="1:18" ht="18" customHeight="1">
      <c r="A43" s="21">
        <v>6</v>
      </c>
      <c r="B43" s="22">
        <v>29</v>
      </c>
      <c r="C43" s="22">
        <v>19</v>
      </c>
      <c r="D43" s="23">
        <v>1982</v>
      </c>
      <c r="E43" s="22">
        <v>28.6</v>
      </c>
      <c r="F43" s="22">
        <v>30.5</v>
      </c>
      <c r="G43" s="24">
        <v>7</v>
      </c>
      <c r="H43" s="24">
        <v>2</v>
      </c>
      <c r="I43" s="22">
        <v>15</v>
      </c>
      <c r="J43" s="23">
        <v>2022</v>
      </c>
      <c r="K43" s="24">
        <v>68.2</v>
      </c>
      <c r="L43" s="24"/>
      <c r="M43" s="24">
        <v>7</v>
      </c>
      <c r="N43" s="22">
        <v>9</v>
      </c>
      <c r="O43" s="22">
        <v>10</v>
      </c>
      <c r="P43" s="23">
        <v>2000</v>
      </c>
      <c r="Q43" s="22">
        <v>44.7</v>
      </c>
      <c r="R43" s="25"/>
    </row>
    <row r="44" spans="1:18" ht="18" customHeight="1">
      <c r="A44" s="26">
        <v>6</v>
      </c>
      <c r="B44" s="27">
        <v>30</v>
      </c>
      <c r="C44" s="27">
        <v>1</v>
      </c>
      <c r="D44" s="28">
        <v>1980</v>
      </c>
      <c r="E44" s="27">
        <v>26.9</v>
      </c>
      <c r="F44" s="27"/>
      <c r="G44" s="29">
        <v>7</v>
      </c>
      <c r="H44" s="29">
        <v>2</v>
      </c>
      <c r="I44" s="27">
        <v>17</v>
      </c>
      <c r="J44" s="28">
        <v>2022</v>
      </c>
      <c r="K44" s="29">
        <v>68.2</v>
      </c>
      <c r="L44" s="29"/>
      <c r="M44" s="29">
        <v>7</v>
      </c>
      <c r="N44" s="27">
        <v>9</v>
      </c>
      <c r="O44" s="27">
        <v>13</v>
      </c>
      <c r="P44" s="28">
        <v>2002</v>
      </c>
      <c r="Q44" s="27">
        <v>46.7</v>
      </c>
      <c r="R44" s="30"/>
    </row>
    <row r="45" spans="1:18" ht="18" customHeight="1">
      <c r="A45" s="26">
        <v>6</v>
      </c>
      <c r="B45" s="27">
        <v>30</v>
      </c>
      <c r="C45" s="27">
        <v>7</v>
      </c>
      <c r="D45" s="28">
        <v>1983</v>
      </c>
      <c r="E45" s="27">
        <v>29.4</v>
      </c>
      <c r="F45" s="27"/>
      <c r="G45" s="29">
        <v>7</v>
      </c>
      <c r="H45" s="29">
        <v>2</v>
      </c>
      <c r="I45" s="27">
        <v>19</v>
      </c>
      <c r="J45" s="28">
        <v>2021</v>
      </c>
      <c r="K45" s="29">
        <v>67.099999999999994</v>
      </c>
      <c r="L45" s="29"/>
      <c r="M45" s="29">
        <v>7</v>
      </c>
      <c r="N45" s="27">
        <v>9</v>
      </c>
      <c r="O45" s="27">
        <v>16</v>
      </c>
      <c r="P45" s="28">
        <v>2001</v>
      </c>
      <c r="Q45" s="27">
        <v>45.7</v>
      </c>
      <c r="R45" s="30"/>
    </row>
    <row r="46" spans="1:18" ht="18" customHeight="1">
      <c r="A46" s="26">
        <v>6</v>
      </c>
      <c r="B46" s="27">
        <v>30</v>
      </c>
      <c r="C46" s="27">
        <v>13</v>
      </c>
      <c r="D46" s="28">
        <v>1984</v>
      </c>
      <c r="E46" s="27">
        <v>30.2</v>
      </c>
      <c r="F46" s="27"/>
      <c r="G46" s="29">
        <v>7</v>
      </c>
      <c r="H46" s="29">
        <v>2</v>
      </c>
      <c r="I46" s="27">
        <v>21</v>
      </c>
      <c r="J46" s="28">
        <v>2021</v>
      </c>
      <c r="K46" s="29">
        <v>67.099999999999994</v>
      </c>
      <c r="L46" s="29"/>
      <c r="M46" s="29">
        <v>7</v>
      </c>
      <c r="N46" s="27">
        <v>9</v>
      </c>
      <c r="O46" s="27">
        <v>19</v>
      </c>
      <c r="P46" s="28">
        <v>1999</v>
      </c>
      <c r="Q46" s="27">
        <v>43.7</v>
      </c>
      <c r="R46" s="30"/>
    </row>
    <row r="47" spans="1:18" ht="18" customHeight="1">
      <c r="A47" s="26">
        <v>6</v>
      </c>
      <c r="B47" s="27">
        <v>30</v>
      </c>
      <c r="C47" s="27">
        <v>19</v>
      </c>
      <c r="D47" s="28">
        <v>1984</v>
      </c>
      <c r="E47" s="27">
        <v>30.2</v>
      </c>
      <c r="F47" s="27">
        <v>29.2</v>
      </c>
      <c r="G47" s="29">
        <v>7</v>
      </c>
      <c r="H47" s="29">
        <v>2</v>
      </c>
      <c r="I47" s="27">
        <v>23</v>
      </c>
      <c r="J47" s="28">
        <v>2020</v>
      </c>
      <c r="K47" s="29">
        <v>66</v>
      </c>
      <c r="L47" s="29">
        <v>66.599999999999994</v>
      </c>
      <c r="M47" s="29">
        <v>7</v>
      </c>
      <c r="N47" s="27">
        <v>9</v>
      </c>
      <c r="O47" s="27">
        <v>22</v>
      </c>
      <c r="P47" s="28">
        <v>1997</v>
      </c>
      <c r="Q47" s="27">
        <v>41.8</v>
      </c>
      <c r="R47" s="30">
        <v>41.3</v>
      </c>
    </row>
    <row r="48" spans="1:18" ht="18" customHeight="1">
      <c r="A48" s="26">
        <v>7</v>
      </c>
      <c r="B48" s="27">
        <v>1</v>
      </c>
      <c r="C48" s="27">
        <v>0</v>
      </c>
      <c r="D48" s="28">
        <v>1983</v>
      </c>
      <c r="E48" s="27">
        <v>29.4</v>
      </c>
      <c r="F48" s="27"/>
      <c r="G48" s="29">
        <v>7</v>
      </c>
      <c r="H48" s="29">
        <v>3</v>
      </c>
      <c r="I48" s="27">
        <v>1</v>
      </c>
      <c r="J48" s="28">
        <v>2019</v>
      </c>
      <c r="K48" s="29">
        <v>64.900000000000006</v>
      </c>
      <c r="L48" s="29"/>
      <c r="M48" s="29">
        <v>7</v>
      </c>
      <c r="N48" s="27">
        <v>10</v>
      </c>
      <c r="O48" s="27">
        <v>1</v>
      </c>
      <c r="P48" s="28">
        <v>1994</v>
      </c>
      <c r="Q48" s="27">
        <v>39</v>
      </c>
      <c r="R48" s="30"/>
    </row>
    <row r="49" spans="1:18" ht="18" customHeight="1">
      <c r="A49" s="26">
        <v>7</v>
      </c>
      <c r="B49" s="27">
        <v>1</v>
      </c>
      <c r="C49" s="27">
        <v>1</v>
      </c>
      <c r="D49" s="28">
        <v>1983</v>
      </c>
      <c r="E49" s="27">
        <v>29.4</v>
      </c>
      <c r="F49" s="27"/>
      <c r="G49" s="29">
        <v>7</v>
      </c>
      <c r="H49" s="29">
        <v>3</v>
      </c>
      <c r="I49" s="27">
        <v>4</v>
      </c>
      <c r="J49" s="28">
        <v>2015</v>
      </c>
      <c r="K49" s="29">
        <v>60.4</v>
      </c>
      <c r="L49" s="29"/>
      <c r="M49" s="29">
        <v>7</v>
      </c>
      <c r="N49" s="27">
        <v>10</v>
      </c>
      <c r="O49" s="27">
        <v>7</v>
      </c>
      <c r="P49" s="28">
        <v>1993</v>
      </c>
      <c r="Q49" s="27">
        <v>38.1</v>
      </c>
      <c r="R49" s="30"/>
    </row>
    <row r="50" spans="1:18" ht="18" customHeight="1">
      <c r="A50" s="26">
        <v>7</v>
      </c>
      <c r="B50" s="27">
        <v>1</v>
      </c>
      <c r="C50" s="27">
        <v>2</v>
      </c>
      <c r="D50" s="28">
        <v>2007</v>
      </c>
      <c r="E50" s="27">
        <v>53.3</v>
      </c>
      <c r="F50" s="27"/>
      <c r="G50" s="29">
        <v>7</v>
      </c>
      <c r="H50" s="29">
        <v>3</v>
      </c>
      <c r="I50" s="27">
        <v>7</v>
      </c>
      <c r="J50" s="28">
        <v>2011</v>
      </c>
      <c r="K50" s="29">
        <v>56</v>
      </c>
      <c r="L50" s="29"/>
      <c r="M50" s="29">
        <v>7</v>
      </c>
      <c r="N50" s="27">
        <v>10</v>
      </c>
      <c r="O50" s="27">
        <v>13</v>
      </c>
      <c r="P50" s="28">
        <v>1991</v>
      </c>
      <c r="Q50" s="27">
        <v>36.299999999999997</v>
      </c>
      <c r="R50" s="30"/>
    </row>
    <row r="51" spans="1:18" ht="18" customHeight="1">
      <c r="A51" s="26">
        <v>7</v>
      </c>
      <c r="B51" s="27">
        <v>1</v>
      </c>
      <c r="C51" s="27">
        <v>3</v>
      </c>
      <c r="D51" s="28">
        <v>2048</v>
      </c>
      <c r="E51" s="27">
        <v>103</v>
      </c>
      <c r="F51" s="27"/>
      <c r="G51" s="29">
        <v>7</v>
      </c>
      <c r="H51" s="29">
        <v>3</v>
      </c>
      <c r="I51" s="27">
        <v>10</v>
      </c>
      <c r="J51" s="28">
        <v>2008</v>
      </c>
      <c r="K51" s="29">
        <v>52.9</v>
      </c>
      <c r="L51" s="29"/>
      <c r="M51" s="29">
        <v>7</v>
      </c>
      <c r="N51" s="27">
        <v>10</v>
      </c>
      <c r="O51" s="27">
        <v>19</v>
      </c>
      <c r="P51" s="28">
        <v>1995</v>
      </c>
      <c r="Q51" s="27">
        <v>39.9</v>
      </c>
      <c r="R51" s="30">
        <v>38.299999999999997</v>
      </c>
    </row>
    <row r="52" spans="1:18" ht="18" customHeight="1">
      <c r="A52" s="26">
        <v>7</v>
      </c>
      <c r="B52" s="27">
        <v>1</v>
      </c>
      <c r="C52" s="27">
        <v>4</v>
      </c>
      <c r="D52" s="28">
        <v>2116</v>
      </c>
      <c r="E52" s="27">
        <v>226</v>
      </c>
      <c r="F52" s="27"/>
      <c r="G52" s="29">
        <v>7</v>
      </c>
      <c r="H52" s="29">
        <v>3</v>
      </c>
      <c r="I52" s="27">
        <v>13</v>
      </c>
      <c r="J52" s="28">
        <v>2005</v>
      </c>
      <c r="K52" s="29">
        <v>49.8</v>
      </c>
      <c r="L52" s="29"/>
      <c r="M52" s="29">
        <v>7</v>
      </c>
      <c r="N52" s="27">
        <v>11</v>
      </c>
      <c r="O52" s="27">
        <v>1</v>
      </c>
      <c r="P52" s="28">
        <v>1992</v>
      </c>
      <c r="Q52" s="27">
        <v>37.200000000000003</v>
      </c>
      <c r="R52" s="30"/>
    </row>
    <row r="53" spans="1:18" ht="18" customHeight="1">
      <c r="A53" s="26">
        <v>7</v>
      </c>
      <c r="B53" s="27">
        <v>1</v>
      </c>
      <c r="C53" s="27">
        <v>5</v>
      </c>
      <c r="D53" s="28">
        <v>2183</v>
      </c>
      <c r="E53" s="27">
        <v>375</v>
      </c>
      <c r="F53" s="27"/>
      <c r="G53" s="29">
        <v>7</v>
      </c>
      <c r="H53" s="29">
        <v>3</v>
      </c>
      <c r="I53" s="27">
        <v>16</v>
      </c>
      <c r="J53" s="28">
        <v>2002</v>
      </c>
      <c r="K53" s="29">
        <v>46.7</v>
      </c>
      <c r="L53" s="29"/>
      <c r="M53" s="29">
        <v>7</v>
      </c>
      <c r="N53" s="27">
        <v>11</v>
      </c>
      <c r="O53" s="27">
        <v>7</v>
      </c>
      <c r="P53" s="28">
        <v>1988</v>
      </c>
      <c r="Q53" s="27">
        <v>33.6</v>
      </c>
      <c r="R53" s="30"/>
    </row>
    <row r="54" spans="1:18" ht="18" customHeight="1">
      <c r="A54" s="26">
        <v>7</v>
      </c>
      <c r="B54" s="27">
        <v>1</v>
      </c>
      <c r="C54" s="27">
        <v>6</v>
      </c>
      <c r="D54" s="28">
        <v>2228</v>
      </c>
      <c r="E54" s="27">
        <v>479</v>
      </c>
      <c r="F54" s="27"/>
      <c r="G54" s="29">
        <v>7</v>
      </c>
      <c r="H54" s="29">
        <v>3</v>
      </c>
      <c r="I54" s="27">
        <v>19</v>
      </c>
      <c r="J54" s="28">
        <v>2000</v>
      </c>
      <c r="K54" s="29">
        <v>44.7</v>
      </c>
      <c r="L54" s="29"/>
      <c r="M54" s="29">
        <v>7</v>
      </c>
      <c r="N54" s="27">
        <v>11</v>
      </c>
      <c r="O54" s="27">
        <v>13</v>
      </c>
      <c r="P54" s="28">
        <v>1985</v>
      </c>
      <c r="Q54" s="27">
        <v>31</v>
      </c>
      <c r="R54" s="30"/>
    </row>
    <row r="55" spans="1:18" ht="18" customHeight="1">
      <c r="A55" s="26">
        <v>7</v>
      </c>
      <c r="B55" s="27">
        <v>1</v>
      </c>
      <c r="C55" s="27">
        <v>7</v>
      </c>
      <c r="D55" s="28">
        <v>2265</v>
      </c>
      <c r="E55" s="27">
        <v>518</v>
      </c>
      <c r="F55" s="27"/>
      <c r="G55" s="29">
        <v>7</v>
      </c>
      <c r="H55" s="29">
        <v>3</v>
      </c>
      <c r="I55" s="27">
        <v>22</v>
      </c>
      <c r="J55" s="28">
        <v>1998</v>
      </c>
      <c r="K55" s="29">
        <v>42.7</v>
      </c>
      <c r="L55" s="29">
        <v>52.3</v>
      </c>
      <c r="M55" s="29">
        <v>7</v>
      </c>
      <c r="N55" s="27">
        <v>11</v>
      </c>
      <c r="O55" s="27">
        <v>19</v>
      </c>
      <c r="P55" s="28">
        <v>1984</v>
      </c>
      <c r="Q55" s="27">
        <v>30.2</v>
      </c>
      <c r="R55" s="30">
        <v>33</v>
      </c>
    </row>
    <row r="56" spans="1:18" ht="18" customHeight="1">
      <c r="A56" s="26">
        <v>7</v>
      </c>
      <c r="B56" s="27">
        <v>1</v>
      </c>
      <c r="C56" s="27">
        <v>8</v>
      </c>
      <c r="D56" s="28">
        <v>2224</v>
      </c>
      <c r="E56" s="27">
        <v>388</v>
      </c>
      <c r="F56" s="27"/>
      <c r="G56" s="29">
        <v>7</v>
      </c>
      <c r="H56" s="29">
        <v>4</v>
      </c>
      <c r="I56" s="27">
        <v>1</v>
      </c>
      <c r="J56" s="28">
        <v>1996</v>
      </c>
      <c r="K56" s="29">
        <v>40.6</v>
      </c>
      <c r="L56" s="29"/>
      <c r="M56" s="29">
        <v>7</v>
      </c>
      <c r="N56" s="27">
        <v>12</v>
      </c>
      <c r="O56" s="27">
        <v>1</v>
      </c>
      <c r="P56" s="28">
        <v>1983</v>
      </c>
      <c r="Q56" s="27">
        <v>29.4</v>
      </c>
      <c r="R56" s="30"/>
    </row>
    <row r="57" spans="1:18" ht="18" customHeight="1">
      <c r="A57" s="26">
        <v>7</v>
      </c>
      <c r="B57" s="27">
        <v>1</v>
      </c>
      <c r="C57" s="27">
        <v>9</v>
      </c>
      <c r="D57" s="28">
        <v>2175</v>
      </c>
      <c r="E57" s="27">
        <v>294</v>
      </c>
      <c r="F57" s="27"/>
      <c r="G57" s="29">
        <v>7</v>
      </c>
      <c r="H57" s="29">
        <v>4</v>
      </c>
      <c r="I57" s="27">
        <v>7</v>
      </c>
      <c r="J57" s="28">
        <v>1994</v>
      </c>
      <c r="K57" s="29">
        <v>38.6</v>
      </c>
      <c r="L57" s="29"/>
      <c r="M57" s="29">
        <v>7</v>
      </c>
      <c r="N57" s="27">
        <v>12</v>
      </c>
      <c r="O57" s="27">
        <v>7</v>
      </c>
      <c r="P57" s="28">
        <v>1988</v>
      </c>
      <c r="Q57" s="27">
        <v>33.6</v>
      </c>
      <c r="R57" s="30"/>
    </row>
    <row r="58" spans="1:18" ht="18" customHeight="1">
      <c r="A58" s="26">
        <v>7</v>
      </c>
      <c r="B58" s="27">
        <v>1</v>
      </c>
      <c r="C58" s="27">
        <v>10</v>
      </c>
      <c r="D58" s="28">
        <v>2130</v>
      </c>
      <c r="E58" s="27">
        <v>216</v>
      </c>
      <c r="F58" s="27"/>
      <c r="G58" s="29">
        <v>7</v>
      </c>
      <c r="H58" s="29">
        <v>4</v>
      </c>
      <c r="I58" s="27">
        <v>13</v>
      </c>
      <c r="J58" s="28">
        <v>1992</v>
      </c>
      <c r="K58" s="29">
        <v>36.5</v>
      </c>
      <c r="L58" s="29"/>
      <c r="M58" s="29">
        <v>7</v>
      </c>
      <c r="N58" s="27">
        <v>12</v>
      </c>
      <c r="O58" s="27">
        <v>13</v>
      </c>
      <c r="P58" s="28">
        <v>1981</v>
      </c>
      <c r="Q58" s="27">
        <v>27.7</v>
      </c>
      <c r="R58" s="30"/>
    </row>
    <row r="59" spans="1:18" ht="18" customHeight="1">
      <c r="A59" s="26">
        <v>7</v>
      </c>
      <c r="B59" s="27">
        <v>1</v>
      </c>
      <c r="C59" s="27">
        <v>11</v>
      </c>
      <c r="D59" s="28">
        <v>2085</v>
      </c>
      <c r="E59" s="27">
        <v>147</v>
      </c>
      <c r="F59" s="27"/>
      <c r="G59" s="29">
        <v>7</v>
      </c>
      <c r="H59" s="29">
        <v>4</v>
      </c>
      <c r="I59" s="27">
        <v>19</v>
      </c>
      <c r="J59" s="28">
        <v>1990</v>
      </c>
      <c r="K59" s="29">
        <v>34.5</v>
      </c>
      <c r="L59" s="29">
        <v>37.6</v>
      </c>
      <c r="M59" s="29">
        <v>7</v>
      </c>
      <c r="N59" s="27">
        <v>12</v>
      </c>
      <c r="O59" s="27">
        <v>19</v>
      </c>
      <c r="P59" s="28">
        <v>1984</v>
      </c>
      <c r="Q59" s="27">
        <v>30.2</v>
      </c>
      <c r="R59" s="30">
        <v>30.2</v>
      </c>
    </row>
    <row r="60" spans="1:18" ht="18" customHeight="1">
      <c r="A60" s="26">
        <v>7</v>
      </c>
      <c r="B60" s="27">
        <v>1</v>
      </c>
      <c r="C60" s="27">
        <v>12</v>
      </c>
      <c r="D60" s="28">
        <v>2076</v>
      </c>
      <c r="E60" s="27">
        <v>133</v>
      </c>
      <c r="F60" s="27"/>
      <c r="G60" s="29">
        <v>7</v>
      </c>
      <c r="H60" s="29">
        <v>5</v>
      </c>
      <c r="I60" s="27">
        <v>1</v>
      </c>
      <c r="J60" s="28">
        <v>1988</v>
      </c>
      <c r="K60" s="29">
        <v>32.5</v>
      </c>
      <c r="L60" s="29"/>
      <c r="M60" s="29">
        <v>7</v>
      </c>
      <c r="N60" s="27">
        <v>13</v>
      </c>
      <c r="O60" s="27">
        <v>1</v>
      </c>
      <c r="P60" s="28">
        <v>1986</v>
      </c>
      <c r="Q60" s="27">
        <v>31.9</v>
      </c>
      <c r="R60" s="30"/>
    </row>
    <row r="61" spans="1:18" ht="18" customHeight="1">
      <c r="A61" s="26">
        <v>7</v>
      </c>
      <c r="B61" s="27">
        <v>1</v>
      </c>
      <c r="C61" s="27">
        <v>13</v>
      </c>
      <c r="D61" s="28">
        <v>2067</v>
      </c>
      <c r="E61" s="27">
        <v>121</v>
      </c>
      <c r="F61" s="27"/>
      <c r="G61" s="29">
        <v>7</v>
      </c>
      <c r="H61" s="29">
        <v>5</v>
      </c>
      <c r="I61" s="27">
        <v>7</v>
      </c>
      <c r="J61" s="28">
        <v>1988</v>
      </c>
      <c r="K61" s="29">
        <v>33.6</v>
      </c>
      <c r="L61" s="29"/>
      <c r="M61" s="29">
        <v>7</v>
      </c>
      <c r="N61" s="27">
        <v>13</v>
      </c>
      <c r="O61" s="27">
        <v>4</v>
      </c>
      <c r="P61" s="28">
        <v>1991</v>
      </c>
      <c r="Q61" s="27">
        <v>36.299999999999997</v>
      </c>
      <c r="R61" s="30"/>
    </row>
    <row r="62" spans="1:18" ht="18" customHeight="1">
      <c r="A62" s="26">
        <v>7</v>
      </c>
      <c r="B62" s="27">
        <v>1</v>
      </c>
      <c r="C62" s="27">
        <v>14</v>
      </c>
      <c r="D62" s="28">
        <v>2059</v>
      </c>
      <c r="E62" s="27">
        <v>111</v>
      </c>
      <c r="F62" s="27"/>
      <c r="G62" s="29">
        <v>7</v>
      </c>
      <c r="H62" s="29">
        <v>5</v>
      </c>
      <c r="I62" s="27">
        <v>13</v>
      </c>
      <c r="J62" s="28">
        <v>1991</v>
      </c>
      <c r="K62" s="29">
        <v>36.299999999999997</v>
      </c>
      <c r="L62" s="29"/>
      <c r="M62" s="29">
        <v>7</v>
      </c>
      <c r="N62" s="27">
        <v>13</v>
      </c>
      <c r="O62" s="27">
        <v>7</v>
      </c>
      <c r="P62" s="28">
        <v>1998</v>
      </c>
      <c r="Q62" s="27">
        <v>42.8</v>
      </c>
      <c r="R62" s="30"/>
    </row>
    <row r="63" spans="1:18" ht="18" customHeight="1">
      <c r="A63" s="26">
        <v>7</v>
      </c>
      <c r="B63" s="27">
        <v>1</v>
      </c>
      <c r="C63" s="27">
        <v>15</v>
      </c>
      <c r="D63" s="28">
        <v>2051</v>
      </c>
      <c r="E63" s="27">
        <v>101</v>
      </c>
      <c r="F63" s="27"/>
      <c r="G63" s="29">
        <v>7</v>
      </c>
      <c r="H63" s="29">
        <v>5</v>
      </c>
      <c r="I63" s="27">
        <v>19</v>
      </c>
      <c r="J63" s="28">
        <v>1990</v>
      </c>
      <c r="K63" s="29">
        <v>35.4</v>
      </c>
      <c r="L63" s="29">
        <v>34.5</v>
      </c>
      <c r="M63" s="29">
        <v>7</v>
      </c>
      <c r="N63" s="27">
        <v>13</v>
      </c>
      <c r="O63" s="27">
        <v>10</v>
      </c>
      <c r="P63" s="28">
        <v>1997</v>
      </c>
      <c r="Q63" s="27">
        <v>41.8</v>
      </c>
      <c r="R63" s="30"/>
    </row>
    <row r="64" spans="1:18" ht="18" customHeight="1">
      <c r="A64" s="26">
        <v>7</v>
      </c>
      <c r="B64" s="27">
        <v>1</v>
      </c>
      <c r="C64" s="27">
        <v>16</v>
      </c>
      <c r="D64" s="28">
        <v>2043</v>
      </c>
      <c r="E64" s="27">
        <v>91.5</v>
      </c>
      <c r="F64" s="27"/>
      <c r="G64" s="29">
        <v>7</v>
      </c>
      <c r="H64" s="29">
        <v>6</v>
      </c>
      <c r="I64" s="27">
        <v>1</v>
      </c>
      <c r="J64" s="28">
        <v>1989</v>
      </c>
      <c r="K64" s="29">
        <v>34.5</v>
      </c>
      <c r="L64" s="29"/>
      <c r="M64" s="29">
        <v>7</v>
      </c>
      <c r="N64" s="27">
        <v>13</v>
      </c>
      <c r="O64" s="27">
        <v>13</v>
      </c>
      <c r="P64" s="28">
        <v>1995</v>
      </c>
      <c r="Q64" s="27">
        <v>39.9</v>
      </c>
      <c r="R64" s="30"/>
    </row>
    <row r="65" spans="1:18" ht="18" customHeight="1">
      <c r="A65" s="26">
        <v>7</v>
      </c>
      <c r="B65" s="27">
        <v>1</v>
      </c>
      <c r="C65" s="27">
        <v>17</v>
      </c>
      <c r="D65" s="28">
        <v>2035</v>
      </c>
      <c r="E65" s="27">
        <v>82.3</v>
      </c>
      <c r="F65" s="27"/>
      <c r="G65" s="29">
        <v>7</v>
      </c>
      <c r="H65" s="29">
        <v>6</v>
      </c>
      <c r="I65" s="27">
        <v>7</v>
      </c>
      <c r="J65" s="28">
        <v>1986</v>
      </c>
      <c r="K65" s="29">
        <v>31.9</v>
      </c>
      <c r="L65" s="29"/>
      <c r="M65" s="29">
        <v>7</v>
      </c>
      <c r="N65" s="27">
        <v>13</v>
      </c>
      <c r="O65" s="27">
        <v>16</v>
      </c>
      <c r="P65" s="28">
        <v>1993</v>
      </c>
      <c r="Q65" s="27">
        <v>38.1</v>
      </c>
      <c r="R65" s="30"/>
    </row>
    <row r="66" spans="1:18" ht="18" customHeight="1">
      <c r="A66" s="26">
        <v>7</v>
      </c>
      <c r="B66" s="27">
        <v>1</v>
      </c>
      <c r="C66" s="27">
        <v>18</v>
      </c>
      <c r="D66" s="28">
        <v>2032</v>
      </c>
      <c r="E66" s="27">
        <v>78.8</v>
      </c>
      <c r="F66" s="27"/>
      <c r="G66" s="29">
        <v>7</v>
      </c>
      <c r="H66" s="29">
        <v>6</v>
      </c>
      <c r="I66" s="27">
        <v>13</v>
      </c>
      <c r="J66" s="28">
        <v>1985</v>
      </c>
      <c r="K66" s="29">
        <v>31</v>
      </c>
      <c r="L66" s="29"/>
      <c r="M66" s="29">
        <v>7</v>
      </c>
      <c r="N66" s="27">
        <v>13</v>
      </c>
      <c r="O66" s="27">
        <v>19</v>
      </c>
      <c r="P66" s="28">
        <v>1990</v>
      </c>
      <c r="Q66" s="27">
        <v>35.4</v>
      </c>
      <c r="R66" s="30"/>
    </row>
    <row r="67" spans="1:18" ht="18" customHeight="1">
      <c r="A67" s="26">
        <v>7</v>
      </c>
      <c r="B67" s="27">
        <v>1</v>
      </c>
      <c r="C67" s="27">
        <v>19</v>
      </c>
      <c r="D67" s="28">
        <v>2029</v>
      </c>
      <c r="E67" s="27">
        <v>75.5</v>
      </c>
      <c r="F67" s="27"/>
      <c r="G67" s="29">
        <v>7</v>
      </c>
      <c r="H67" s="29">
        <v>6</v>
      </c>
      <c r="I67" s="27">
        <v>19</v>
      </c>
      <c r="J67" s="28">
        <v>1985</v>
      </c>
      <c r="K67" s="29">
        <v>31</v>
      </c>
      <c r="L67" s="29">
        <v>32.1</v>
      </c>
      <c r="M67" s="29">
        <v>7</v>
      </c>
      <c r="N67" s="27">
        <v>13</v>
      </c>
      <c r="O67" s="27">
        <v>22</v>
      </c>
      <c r="P67" s="28">
        <v>1988</v>
      </c>
      <c r="Q67" s="27">
        <v>33.6</v>
      </c>
      <c r="R67" s="30">
        <v>37.5</v>
      </c>
    </row>
    <row r="68" spans="1:18" ht="18" customHeight="1">
      <c r="A68" s="26">
        <v>7</v>
      </c>
      <c r="B68" s="27">
        <v>1</v>
      </c>
      <c r="C68" s="27">
        <v>20</v>
      </c>
      <c r="D68" s="28">
        <v>2027</v>
      </c>
      <c r="E68" s="27">
        <v>73.400000000000006</v>
      </c>
      <c r="F68" s="27"/>
      <c r="G68" s="29">
        <v>7</v>
      </c>
      <c r="H68" s="29">
        <v>7</v>
      </c>
      <c r="I68" s="27">
        <v>1</v>
      </c>
      <c r="J68" s="28">
        <v>1985</v>
      </c>
      <c r="K68" s="29">
        <v>31</v>
      </c>
      <c r="L68" s="29"/>
      <c r="M68" s="29">
        <v>7</v>
      </c>
      <c r="N68" s="27">
        <v>14</v>
      </c>
      <c r="O68" s="27">
        <v>1</v>
      </c>
      <c r="P68" s="28">
        <v>1987</v>
      </c>
      <c r="Q68" s="27">
        <v>32.700000000000003</v>
      </c>
      <c r="R68" s="30"/>
    </row>
    <row r="69" spans="1:18" ht="18" customHeight="1">
      <c r="A69" s="26">
        <v>7</v>
      </c>
      <c r="B69" s="27">
        <v>1</v>
      </c>
      <c r="C69" s="27">
        <v>21</v>
      </c>
      <c r="D69" s="28">
        <v>2025</v>
      </c>
      <c r="E69" s="27">
        <v>71.3</v>
      </c>
      <c r="F69" s="27"/>
      <c r="G69" s="29">
        <v>7</v>
      </c>
      <c r="H69" s="29">
        <v>7</v>
      </c>
      <c r="I69" s="27">
        <v>7</v>
      </c>
      <c r="J69" s="28">
        <v>1984</v>
      </c>
      <c r="K69" s="29">
        <v>30.2</v>
      </c>
      <c r="L69" s="29"/>
      <c r="M69" s="29">
        <v>7</v>
      </c>
      <c r="N69" s="27">
        <v>14</v>
      </c>
      <c r="O69" s="27">
        <v>7</v>
      </c>
      <c r="P69" s="28">
        <v>1986</v>
      </c>
      <c r="Q69" s="27">
        <v>31.9</v>
      </c>
      <c r="R69" s="30"/>
    </row>
    <row r="70" spans="1:18" ht="18" customHeight="1">
      <c r="A70" s="26">
        <v>7</v>
      </c>
      <c r="B70" s="27">
        <v>1</v>
      </c>
      <c r="C70" s="27">
        <v>22</v>
      </c>
      <c r="D70" s="28">
        <v>2023</v>
      </c>
      <c r="E70" s="27">
        <v>69.2</v>
      </c>
      <c r="F70" s="27"/>
      <c r="G70" s="29">
        <v>7</v>
      </c>
      <c r="H70" s="29">
        <v>7</v>
      </c>
      <c r="I70" s="27">
        <v>13</v>
      </c>
      <c r="J70" s="28">
        <v>1984</v>
      </c>
      <c r="K70" s="29">
        <v>30.2</v>
      </c>
      <c r="L70" s="29"/>
      <c r="M70" s="29">
        <v>7</v>
      </c>
      <c r="N70" s="27">
        <v>14</v>
      </c>
      <c r="O70" s="27">
        <v>13</v>
      </c>
      <c r="P70" s="28">
        <v>1985</v>
      </c>
      <c r="Q70" s="27">
        <v>31</v>
      </c>
      <c r="R70" s="30"/>
    </row>
    <row r="71" spans="1:18" ht="18" customHeight="1">
      <c r="A71" s="26">
        <v>7</v>
      </c>
      <c r="B71" s="27">
        <v>1</v>
      </c>
      <c r="C71" s="27">
        <v>23</v>
      </c>
      <c r="D71" s="28">
        <v>2022</v>
      </c>
      <c r="E71" s="27">
        <v>68.2</v>
      </c>
      <c r="F71" s="27">
        <v>164</v>
      </c>
      <c r="G71" s="29">
        <v>7</v>
      </c>
      <c r="H71" s="29">
        <v>7</v>
      </c>
      <c r="I71" s="27">
        <v>19</v>
      </c>
      <c r="J71" s="28">
        <v>1982</v>
      </c>
      <c r="K71" s="29">
        <v>28.6</v>
      </c>
      <c r="L71" s="29">
        <v>30</v>
      </c>
      <c r="M71" s="29">
        <v>7</v>
      </c>
      <c r="N71" s="27">
        <v>14</v>
      </c>
      <c r="O71" s="27">
        <v>19</v>
      </c>
      <c r="P71" s="28">
        <v>1983</v>
      </c>
      <c r="Q71" s="27">
        <v>29.4</v>
      </c>
      <c r="R71" s="30">
        <v>31.3</v>
      </c>
    </row>
    <row r="72" spans="1:18" ht="18" customHeight="1">
      <c r="A72" s="26">
        <v>7</v>
      </c>
      <c r="B72" s="27">
        <v>2</v>
      </c>
      <c r="C72" s="27">
        <v>1</v>
      </c>
      <c r="D72" s="28">
        <v>2019</v>
      </c>
      <c r="E72" s="27">
        <v>64.900000000000006</v>
      </c>
      <c r="F72" s="27"/>
      <c r="G72" s="29">
        <v>7</v>
      </c>
      <c r="H72" s="29">
        <v>8</v>
      </c>
      <c r="I72" s="27">
        <v>1</v>
      </c>
      <c r="J72" s="28">
        <v>1980</v>
      </c>
      <c r="K72" s="29">
        <v>26.9</v>
      </c>
      <c r="L72" s="29"/>
      <c r="M72" s="29">
        <v>7</v>
      </c>
      <c r="N72" s="27">
        <v>15</v>
      </c>
      <c r="O72" s="27">
        <v>1</v>
      </c>
      <c r="P72" s="28">
        <v>1986</v>
      </c>
      <c r="Q72" s="27">
        <v>31.9</v>
      </c>
      <c r="R72" s="30"/>
    </row>
    <row r="73" spans="1:18" ht="18" customHeight="1">
      <c r="A73" s="26">
        <v>7</v>
      </c>
      <c r="B73" s="27">
        <v>2</v>
      </c>
      <c r="C73" s="27">
        <v>3</v>
      </c>
      <c r="D73" s="28">
        <v>2019</v>
      </c>
      <c r="E73" s="27">
        <v>64.900000000000006</v>
      </c>
      <c r="F73" s="27"/>
      <c r="G73" s="29">
        <v>7</v>
      </c>
      <c r="H73" s="29">
        <v>8</v>
      </c>
      <c r="I73" s="27">
        <v>7</v>
      </c>
      <c r="J73" s="28">
        <v>1988</v>
      </c>
      <c r="K73" s="29">
        <v>33.6</v>
      </c>
      <c r="L73" s="29"/>
      <c r="M73" s="29">
        <v>7</v>
      </c>
      <c r="N73" s="27">
        <v>15</v>
      </c>
      <c r="O73" s="27">
        <v>7</v>
      </c>
      <c r="P73" s="28">
        <v>1985</v>
      </c>
      <c r="Q73" s="27">
        <v>31</v>
      </c>
      <c r="R73" s="30"/>
    </row>
    <row r="74" spans="1:18" ht="18" customHeight="1">
      <c r="A74" s="26">
        <v>7</v>
      </c>
      <c r="B74" s="27">
        <v>2</v>
      </c>
      <c r="C74" s="27">
        <v>5</v>
      </c>
      <c r="D74" s="28">
        <v>2019</v>
      </c>
      <c r="E74" s="27">
        <v>64.900000000000006</v>
      </c>
      <c r="F74" s="27"/>
      <c r="G74" s="29">
        <v>7</v>
      </c>
      <c r="H74" s="29">
        <v>8</v>
      </c>
      <c r="I74" s="27">
        <v>13</v>
      </c>
      <c r="J74" s="28">
        <v>1989</v>
      </c>
      <c r="K74" s="29">
        <v>34.5</v>
      </c>
      <c r="L74" s="29"/>
      <c r="M74" s="29">
        <v>7</v>
      </c>
      <c r="N74" s="27">
        <v>15</v>
      </c>
      <c r="O74" s="27">
        <v>13</v>
      </c>
      <c r="P74" s="28">
        <v>1985</v>
      </c>
      <c r="Q74" s="27">
        <v>31</v>
      </c>
      <c r="R74" s="30"/>
    </row>
    <row r="75" spans="1:18" ht="18" customHeight="1">
      <c r="A75" s="26">
        <v>7</v>
      </c>
      <c r="B75" s="27">
        <v>2</v>
      </c>
      <c r="C75" s="27">
        <v>7</v>
      </c>
      <c r="D75" s="28">
        <v>2020</v>
      </c>
      <c r="E75" s="27">
        <v>66</v>
      </c>
      <c r="F75" s="27"/>
      <c r="G75" s="29">
        <v>7</v>
      </c>
      <c r="H75" s="29">
        <v>8</v>
      </c>
      <c r="I75" s="27">
        <v>19</v>
      </c>
      <c r="J75" s="28">
        <v>1988</v>
      </c>
      <c r="K75" s="29">
        <v>33.6</v>
      </c>
      <c r="L75" s="29">
        <v>32.200000000000003</v>
      </c>
      <c r="M75" s="29">
        <v>7</v>
      </c>
      <c r="N75" s="27">
        <v>15</v>
      </c>
      <c r="O75" s="27">
        <v>19</v>
      </c>
      <c r="P75" s="28">
        <v>1984</v>
      </c>
      <c r="Q75" s="27">
        <v>30.2</v>
      </c>
      <c r="R75" s="30">
        <v>31</v>
      </c>
    </row>
    <row r="76" spans="1:18" ht="18" customHeight="1">
      <c r="A76" s="26">
        <v>7</v>
      </c>
      <c r="B76" s="27">
        <v>2</v>
      </c>
      <c r="C76" s="27">
        <v>9</v>
      </c>
      <c r="D76" s="28">
        <v>2020</v>
      </c>
      <c r="E76" s="27">
        <v>66</v>
      </c>
      <c r="F76" s="27"/>
      <c r="G76" s="29">
        <v>7</v>
      </c>
      <c r="H76" s="29">
        <v>9</v>
      </c>
      <c r="I76" s="27">
        <v>1</v>
      </c>
      <c r="J76" s="28">
        <v>1987</v>
      </c>
      <c r="K76" s="29">
        <v>32.700000000000003</v>
      </c>
      <c r="L76" s="29"/>
      <c r="M76" s="29">
        <v>7</v>
      </c>
      <c r="N76" s="27">
        <v>16</v>
      </c>
      <c r="O76" s="27">
        <v>1</v>
      </c>
      <c r="P76" s="28">
        <v>1983</v>
      </c>
      <c r="Q76" s="27">
        <v>29.4</v>
      </c>
      <c r="R76" s="30"/>
    </row>
    <row r="77" spans="1:18" ht="18" customHeight="1">
      <c r="A77" s="26">
        <v>7</v>
      </c>
      <c r="B77" s="27">
        <v>2</v>
      </c>
      <c r="C77" s="27">
        <v>11</v>
      </c>
      <c r="D77" s="28">
        <v>2021</v>
      </c>
      <c r="E77" s="27">
        <v>67.099999999999994</v>
      </c>
      <c r="F77" s="27"/>
      <c r="G77" s="29">
        <v>7</v>
      </c>
      <c r="H77" s="29">
        <v>9</v>
      </c>
      <c r="I77" s="27">
        <v>4</v>
      </c>
      <c r="J77" s="28">
        <v>1990</v>
      </c>
      <c r="K77" s="29">
        <v>35.4</v>
      </c>
      <c r="L77" s="29"/>
      <c r="M77" s="29">
        <v>7</v>
      </c>
      <c r="N77" s="27">
        <v>16</v>
      </c>
      <c r="O77" s="27">
        <v>7</v>
      </c>
      <c r="P77" s="28">
        <v>1983</v>
      </c>
      <c r="Q77" s="27">
        <v>29.4</v>
      </c>
      <c r="R77" s="30"/>
    </row>
    <row r="78" spans="1:18" ht="18" customHeight="1">
      <c r="A78" s="26">
        <v>7</v>
      </c>
      <c r="B78" s="27">
        <v>2</v>
      </c>
      <c r="C78" s="27">
        <v>13</v>
      </c>
      <c r="D78" s="28">
        <v>2022</v>
      </c>
      <c r="E78" s="27">
        <v>68.2</v>
      </c>
      <c r="F78" s="27"/>
      <c r="G78" s="29">
        <v>7</v>
      </c>
      <c r="H78" s="29">
        <v>9</v>
      </c>
      <c r="I78" s="27">
        <v>7</v>
      </c>
      <c r="J78" s="28">
        <v>1995</v>
      </c>
      <c r="K78" s="29">
        <v>39.9</v>
      </c>
      <c r="L78" s="29"/>
      <c r="M78" s="29">
        <v>7</v>
      </c>
      <c r="N78" s="27">
        <v>16</v>
      </c>
      <c r="O78" s="27">
        <v>13</v>
      </c>
      <c r="P78" s="28">
        <v>1983</v>
      </c>
      <c r="Q78" s="27">
        <v>29.4</v>
      </c>
      <c r="R78" s="30"/>
    </row>
    <row r="79" spans="1:18" ht="18" customHeight="1">
      <c r="A79" s="31"/>
      <c r="B79" s="32"/>
      <c r="C79" s="32"/>
      <c r="D79" s="33"/>
      <c r="E79" s="32"/>
      <c r="F79" s="32"/>
      <c r="G79" s="34"/>
      <c r="H79" s="34"/>
      <c r="I79" s="32"/>
      <c r="J79" s="33"/>
      <c r="K79" s="34"/>
      <c r="L79" s="34"/>
      <c r="M79" s="34"/>
      <c r="N79" s="32"/>
      <c r="O79" s="32"/>
      <c r="P79" s="33"/>
      <c r="Q79" s="32"/>
      <c r="R79" s="35"/>
    </row>
    <row r="80" spans="1:18" ht="18" customHeight="1">
      <c r="A80" s="21">
        <v>7</v>
      </c>
      <c r="B80" s="22">
        <v>16</v>
      </c>
      <c r="C80" s="22">
        <v>19</v>
      </c>
      <c r="D80" s="23">
        <v>1982</v>
      </c>
      <c r="E80" s="22">
        <v>28.6</v>
      </c>
      <c r="F80" s="22">
        <v>29.2</v>
      </c>
      <c r="G80" s="24">
        <v>7</v>
      </c>
      <c r="H80" s="24">
        <v>25</v>
      </c>
      <c r="I80" s="22">
        <v>7</v>
      </c>
      <c r="J80" s="23">
        <v>2053</v>
      </c>
      <c r="K80" s="24">
        <v>108</v>
      </c>
      <c r="L80" s="24"/>
      <c r="M80" s="24">
        <v>7</v>
      </c>
      <c r="N80" s="22">
        <v>29</v>
      </c>
      <c r="O80" s="22">
        <v>19</v>
      </c>
      <c r="P80" s="23">
        <v>1998</v>
      </c>
      <c r="Q80" s="22">
        <v>42.8</v>
      </c>
      <c r="R80" s="25">
        <v>36.6</v>
      </c>
    </row>
    <row r="81" spans="1:18" ht="18" customHeight="1">
      <c r="A81" s="26">
        <v>7</v>
      </c>
      <c r="B81" s="27">
        <v>17</v>
      </c>
      <c r="C81" s="27">
        <v>1</v>
      </c>
      <c r="D81" s="28">
        <v>1980</v>
      </c>
      <c r="E81" s="27">
        <v>26.9</v>
      </c>
      <c r="F81" s="27"/>
      <c r="G81" s="29">
        <v>7</v>
      </c>
      <c r="H81" s="29">
        <v>25</v>
      </c>
      <c r="I81" s="27">
        <v>9</v>
      </c>
      <c r="J81" s="28">
        <v>2042</v>
      </c>
      <c r="K81" s="29">
        <v>93</v>
      </c>
      <c r="L81" s="29"/>
      <c r="M81" s="29">
        <v>7</v>
      </c>
      <c r="N81" s="27">
        <v>30</v>
      </c>
      <c r="O81" s="27">
        <v>1</v>
      </c>
      <c r="P81" s="28">
        <v>2022</v>
      </c>
      <c r="Q81" s="27">
        <v>68.2</v>
      </c>
      <c r="R81" s="30"/>
    </row>
    <row r="82" spans="1:18" ht="18" customHeight="1">
      <c r="A82" s="26">
        <v>7</v>
      </c>
      <c r="B82" s="27">
        <v>17</v>
      </c>
      <c r="C82" s="27">
        <v>7</v>
      </c>
      <c r="D82" s="28">
        <v>1978</v>
      </c>
      <c r="E82" s="27">
        <v>25.4</v>
      </c>
      <c r="F82" s="27"/>
      <c r="G82" s="29">
        <v>7</v>
      </c>
      <c r="H82" s="29">
        <v>25</v>
      </c>
      <c r="I82" s="27">
        <v>11</v>
      </c>
      <c r="J82" s="28">
        <v>2033</v>
      </c>
      <c r="K82" s="29">
        <v>81.400000000000006</v>
      </c>
      <c r="L82" s="29"/>
      <c r="M82" s="29">
        <v>7</v>
      </c>
      <c r="N82" s="27">
        <v>30</v>
      </c>
      <c r="O82" s="27">
        <v>4</v>
      </c>
      <c r="P82" s="28">
        <v>2019</v>
      </c>
      <c r="Q82" s="27">
        <v>64.8</v>
      </c>
      <c r="R82" s="30"/>
    </row>
    <row r="83" spans="1:18" ht="18" customHeight="1">
      <c r="A83" s="26">
        <v>7</v>
      </c>
      <c r="B83" s="27">
        <v>17</v>
      </c>
      <c r="C83" s="27">
        <v>13</v>
      </c>
      <c r="D83" s="28">
        <v>1976</v>
      </c>
      <c r="E83" s="27">
        <v>23.8</v>
      </c>
      <c r="F83" s="27"/>
      <c r="G83" s="29">
        <v>7</v>
      </c>
      <c r="H83" s="29">
        <v>25</v>
      </c>
      <c r="I83" s="27">
        <v>13</v>
      </c>
      <c r="J83" s="28">
        <v>2026</v>
      </c>
      <c r="K83" s="29">
        <v>72.900000000000006</v>
      </c>
      <c r="L83" s="29"/>
      <c r="M83" s="29">
        <v>7</v>
      </c>
      <c r="N83" s="27">
        <v>30</v>
      </c>
      <c r="O83" s="27">
        <v>7</v>
      </c>
      <c r="P83" s="28">
        <v>2011</v>
      </c>
      <c r="Q83" s="27">
        <v>55.9</v>
      </c>
      <c r="R83" s="30"/>
    </row>
    <row r="84" spans="1:18" ht="18" customHeight="1">
      <c r="A84" s="26">
        <v>7</v>
      </c>
      <c r="B84" s="27">
        <v>17</v>
      </c>
      <c r="C84" s="27">
        <v>19</v>
      </c>
      <c r="D84" s="28">
        <v>1976</v>
      </c>
      <c r="E84" s="27">
        <v>23.8</v>
      </c>
      <c r="F84" s="27">
        <v>25</v>
      </c>
      <c r="G84" s="29">
        <v>7</v>
      </c>
      <c r="H84" s="29">
        <v>25</v>
      </c>
      <c r="I84" s="27">
        <v>15</v>
      </c>
      <c r="J84" s="28">
        <v>2024</v>
      </c>
      <c r="K84" s="29">
        <v>70.5</v>
      </c>
      <c r="L84" s="29"/>
      <c r="M84" s="29">
        <v>7</v>
      </c>
      <c r="N84" s="27">
        <v>30</v>
      </c>
      <c r="O84" s="27">
        <v>10</v>
      </c>
      <c r="P84" s="28">
        <v>2007</v>
      </c>
      <c r="Q84" s="27">
        <v>51.7</v>
      </c>
      <c r="R84" s="30"/>
    </row>
    <row r="85" spans="1:18" ht="18" customHeight="1">
      <c r="A85" s="26">
        <v>7</v>
      </c>
      <c r="B85" s="27">
        <v>18</v>
      </c>
      <c r="C85" s="27">
        <v>1</v>
      </c>
      <c r="D85" s="28">
        <v>1976</v>
      </c>
      <c r="E85" s="27">
        <v>23.8</v>
      </c>
      <c r="F85" s="27"/>
      <c r="G85" s="29">
        <v>7</v>
      </c>
      <c r="H85" s="29">
        <v>25</v>
      </c>
      <c r="I85" s="27">
        <v>17</v>
      </c>
      <c r="J85" s="28">
        <v>2023</v>
      </c>
      <c r="K85" s="29">
        <v>69.400000000000006</v>
      </c>
      <c r="L85" s="29"/>
      <c r="M85" s="29">
        <v>7</v>
      </c>
      <c r="N85" s="27">
        <v>30</v>
      </c>
      <c r="O85" s="27">
        <v>13</v>
      </c>
      <c r="P85" s="28">
        <v>2003</v>
      </c>
      <c r="Q85" s="27">
        <v>47.7</v>
      </c>
      <c r="R85" s="30"/>
    </row>
    <row r="86" spans="1:18" ht="18" customHeight="1">
      <c r="A86" s="26">
        <v>7</v>
      </c>
      <c r="B86" s="27">
        <v>18</v>
      </c>
      <c r="C86" s="27">
        <v>7</v>
      </c>
      <c r="D86" s="28">
        <v>1976</v>
      </c>
      <c r="E86" s="27">
        <v>23.8</v>
      </c>
      <c r="F86" s="27"/>
      <c r="G86" s="29">
        <v>7</v>
      </c>
      <c r="H86" s="29">
        <v>25</v>
      </c>
      <c r="I86" s="27">
        <v>19</v>
      </c>
      <c r="J86" s="28">
        <v>2023</v>
      </c>
      <c r="K86" s="29">
        <v>69.400000000000006</v>
      </c>
      <c r="L86" s="29"/>
      <c r="M86" s="29">
        <v>7</v>
      </c>
      <c r="N86" s="27">
        <v>30</v>
      </c>
      <c r="O86" s="27">
        <v>16</v>
      </c>
      <c r="P86" s="28">
        <v>2001</v>
      </c>
      <c r="Q86" s="27">
        <v>45.7</v>
      </c>
      <c r="R86" s="30"/>
    </row>
    <row r="87" spans="1:18" ht="18" customHeight="1">
      <c r="A87" s="26">
        <v>7</v>
      </c>
      <c r="B87" s="27">
        <v>18</v>
      </c>
      <c r="C87" s="27">
        <v>13</v>
      </c>
      <c r="D87" s="28">
        <v>1976</v>
      </c>
      <c r="E87" s="27">
        <v>23.8</v>
      </c>
      <c r="F87" s="27"/>
      <c r="G87" s="29">
        <v>7</v>
      </c>
      <c r="H87" s="29">
        <v>25</v>
      </c>
      <c r="I87" s="27">
        <v>21</v>
      </c>
      <c r="J87" s="28">
        <v>2025</v>
      </c>
      <c r="K87" s="29">
        <v>71.7</v>
      </c>
      <c r="L87" s="29"/>
      <c r="M87" s="29">
        <v>7</v>
      </c>
      <c r="N87" s="27">
        <v>30</v>
      </c>
      <c r="O87" s="27">
        <v>19</v>
      </c>
      <c r="P87" s="28">
        <v>2001</v>
      </c>
      <c r="Q87" s="27">
        <v>45.7</v>
      </c>
      <c r="R87" s="30"/>
    </row>
    <row r="88" spans="1:18" ht="18" customHeight="1">
      <c r="A88" s="26">
        <v>7</v>
      </c>
      <c r="B88" s="27">
        <v>18</v>
      </c>
      <c r="C88" s="27">
        <v>19</v>
      </c>
      <c r="D88" s="28">
        <v>1975</v>
      </c>
      <c r="E88" s="27">
        <v>23.1</v>
      </c>
      <c r="F88" s="27">
        <v>23.6</v>
      </c>
      <c r="G88" s="29">
        <v>7</v>
      </c>
      <c r="H88" s="29">
        <v>25</v>
      </c>
      <c r="I88" s="27">
        <v>23</v>
      </c>
      <c r="J88" s="28">
        <v>2028</v>
      </c>
      <c r="K88" s="29">
        <v>75.3</v>
      </c>
      <c r="L88" s="29">
        <v>71.8</v>
      </c>
      <c r="M88" s="29">
        <v>7</v>
      </c>
      <c r="N88" s="27">
        <v>30</v>
      </c>
      <c r="O88" s="27">
        <v>22</v>
      </c>
      <c r="P88" s="28">
        <v>2000</v>
      </c>
      <c r="Q88" s="27">
        <v>44.7</v>
      </c>
      <c r="R88" s="30">
        <v>53.1</v>
      </c>
    </row>
    <row r="89" spans="1:18" ht="18" customHeight="1">
      <c r="A89" s="26">
        <v>7</v>
      </c>
      <c r="B89" s="27">
        <v>19</v>
      </c>
      <c r="C89" s="27">
        <v>1</v>
      </c>
      <c r="D89" s="28">
        <v>1975</v>
      </c>
      <c r="E89" s="27">
        <v>23.1</v>
      </c>
      <c r="F89" s="27"/>
      <c r="G89" s="29">
        <v>7</v>
      </c>
      <c r="H89" s="29">
        <v>26</v>
      </c>
      <c r="I89" s="27">
        <v>1</v>
      </c>
      <c r="J89" s="28">
        <v>2031</v>
      </c>
      <c r="K89" s="29">
        <v>79</v>
      </c>
      <c r="L89" s="29"/>
      <c r="M89" s="29">
        <v>7</v>
      </c>
      <c r="N89" s="27">
        <v>31</v>
      </c>
      <c r="O89" s="27">
        <v>1</v>
      </c>
      <c r="P89" s="28">
        <v>2006</v>
      </c>
      <c r="Q89" s="27">
        <v>50.7</v>
      </c>
      <c r="R89" s="30"/>
    </row>
    <row r="90" spans="1:18" ht="18" customHeight="1">
      <c r="A90" s="26">
        <v>7</v>
      </c>
      <c r="B90" s="27">
        <v>19</v>
      </c>
      <c r="C90" s="27">
        <v>7</v>
      </c>
      <c r="D90" s="28">
        <v>1975</v>
      </c>
      <c r="E90" s="27">
        <v>23.1</v>
      </c>
      <c r="F90" s="27"/>
      <c r="G90" s="29">
        <v>7</v>
      </c>
      <c r="H90" s="29">
        <v>26</v>
      </c>
      <c r="I90" s="27">
        <v>4</v>
      </c>
      <c r="J90" s="28">
        <v>2033</v>
      </c>
      <c r="K90" s="29">
        <v>81.400000000000006</v>
      </c>
      <c r="L90" s="29"/>
      <c r="M90" s="29">
        <v>7</v>
      </c>
      <c r="N90" s="27">
        <v>31</v>
      </c>
      <c r="O90" s="27">
        <v>4</v>
      </c>
      <c r="P90" s="28">
        <v>2029</v>
      </c>
      <c r="Q90" s="27">
        <v>76.5</v>
      </c>
      <c r="R90" s="30"/>
    </row>
    <row r="91" spans="1:18" ht="18" customHeight="1">
      <c r="A91" s="26">
        <v>7</v>
      </c>
      <c r="B91" s="27">
        <v>19</v>
      </c>
      <c r="C91" s="27">
        <v>13</v>
      </c>
      <c r="D91" s="28">
        <v>1978</v>
      </c>
      <c r="E91" s="27">
        <v>25.4</v>
      </c>
      <c r="F91" s="27"/>
      <c r="G91" s="29">
        <v>7</v>
      </c>
      <c r="H91" s="29">
        <v>26</v>
      </c>
      <c r="I91" s="27">
        <v>7</v>
      </c>
      <c r="J91" s="28">
        <v>2034</v>
      </c>
      <c r="K91" s="29">
        <v>82.7</v>
      </c>
      <c r="L91" s="29"/>
      <c r="M91" s="29">
        <v>7</v>
      </c>
      <c r="N91" s="27">
        <v>31</v>
      </c>
      <c r="O91" s="27">
        <v>7</v>
      </c>
      <c r="P91" s="28">
        <v>2035</v>
      </c>
      <c r="Q91" s="27">
        <v>83.9</v>
      </c>
      <c r="R91" s="30"/>
    </row>
    <row r="92" spans="1:18" ht="18" customHeight="1">
      <c r="A92" s="26">
        <v>7</v>
      </c>
      <c r="B92" s="27">
        <v>19</v>
      </c>
      <c r="C92" s="27">
        <v>19</v>
      </c>
      <c r="D92" s="28">
        <v>1979</v>
      </c>
      <c r="E92" s="27">
        <v>26.2</v>
      </c>
      <c r="F92" s="27">
        <v>24.5</v>
      </c>
      <c r="G92" s="29">
        <v>7</v>
      </c>
      <c r="H92" s="29">
        <v>26</v>
      </c>
      <c r="I92" s="27">
        <v>10</v>
      </c>
      <c r="J92" s="28">
        <v>2032</v>
      </c>
      <c r="K92" s="29">
        <v>80.2</v>
      </c>
      <c r="L92" s="29"/>
      <c r="M92" s="29">
        <v>7</v>
      </c>
      <c r="N92" s="27">
        <v>31</v>
      </c>
      <c r="O92" s="27">
        <v>10</v>
      </c>
      <c r="P92" s="28">
        <v>2037</v>
      </c>
      <c r="Q92" s="27">
        <v>86.5</v>
      </c>
      <c r="R92" s="30"/>
    </row>
    <row r="93" spans="1:18" ht="18" customHeight="1">
      <c r="A93" s="26">
        <v>7</v>
      </c>
      <c r="B93" s="27">
        <v>20</v>
      </c>
      <c r="C93" s="27">
        <v>1</v>
      </c>
      <c r="D93" s="28">
        <v>1979</v>
      </c>
      <c r="E93" s="27">
        <v>26.2</v>
      </c>
      <c r="F93" s="27"/>
      <c r="G93" s="29">
        <v>7</v>
      </c>
      <c r="H93" s="29">
        <v>26</v>
      </c>
      <c r="I93" s="27">
        <v>13</v>
      </c>
      <c r="J93" s="28">
        <v>2029</v>
      </c>
      <c r="K93" s="29">
        <v>76.5</v>
      </c>
      <c r="L93" s="29"/>
      <c r="M93" s="29">
        <v>7</v>
      </c>
      <c r="N93" s="27">
        <v>31</v>
      </c>
      <c r="O93" s="27">
        <v>13</v>
      </c>
      <c r="P93" s="28">
        <v>2032</v>
      </c>
      <c r="Q93" s="27">
        <v>80.2</v>
      </c>
      <c r="R93" s="30"/>
    </row>
    <row r="94" spans="1:18" ht="18" customHeight="1">
      <c r="A94" s="26">
        <v>7</v>
      </c>
      <c r="B94" s="27">
        <v>20</v>
      </c>
      <c r="C94" s="27">
        <v>7</v>
      </c>
      <c r="D94" s="28">
        <v>1979</v>
      </c>
      <c r="E94" s="27">
        <v>26.2</v>
      </c>
      <c r="F94" s="27"/>
      <c r="G94" s="29">
        <v>7</v>
      </c>
      <c r="H94" s="29">
        <v>26</v>
      </c>
      <c r="I94" s="27">
        <v>16</v>
      </c>
      <c r="J94" s="28">
        <v>2027</v>
      </c>
      <c r="K94" s="29">
        <v>74.099999999999994</v>
      </c>
      <c r="L94" s="29"/>
      <c r="M94" s="29">
        <v>7</v>
      </c>
      <c r="N94" s="27">
        <v>31</v>
      </c>
      <c r="O94" s="27">
        <v>16</v>
      </c>
      <c r="P94" s="28">
        <v>2026</v>
      </c>
      <c r="Q94" s="27">
        <v>72.900000000000006</v>
      </c>
      <c r="R94" s="30"/>
    </row>
    <row r="95" spans="1:18" ht="18" customHeight="1">
      <c r="A95" s="26">
        <v>7</v>
      </c>
      <c r="B95" s="27">
        <v>20</v>
      </c>
      <c r="C95" s="27">
        <v>13</v>
      </c>
      <c r="D95" s="28">
        <v>1978</v>
      </c>
      <c r="E95" s="27">
        <v>25.4</v>
      </c>
      <c r="F95" s="27"/>
      <c r="G95" s="29">
        <v>7</v>
      </c>
      <c r="H95" s="29">
        <v>26</v>
      </c>
      <c r="I95" s="27">
        <v>19</v>
      </c>
      <c r="J95" s="28">
        <v>2025</v>
      </c>
      <c r="K95" s="29">
        <v>71.7</v>
      </c>
      <c r="L95" s="29"/>
      <c r="M95" s="29">
        <v>7</v>
      </c>
      <c r="N95" s="27">
        <v>31</v>
      </c>
      <c r="O95" s="27">
        <v>19</v>
      </c>
      <c r="P95" s="28">
        <v>2021</v>
      </c>
      <c r="Q95" s="27">
        <v>67.099999999999994</v>
      </c>
      <c r="R95" s="30"/>
    </row>
    <row r="96" spans="1:18" ht="18" customHeight="1">
      <c r="A96" s="26">
        <v>7</v>
      </c>
      <c r="B96" s="27">
        <v>20</v>
      </c>
      <c r="C96" s="27">
        <v>19</v>
      </c>
      <c r="D96" s="28">
        <v>1978</v>
      </c>
      <c r="E96" s="27">
        <v>25.4</v>
      </c>
      <c r="F96" s="27">
        <v>25.8</v>
      </c>
      <c r="G96" s="29">
        <v>7</v>
      </c>
      <c r="H96" s="29">
        <v>26</v>
      </c>
      <c r="I96" s="27">
        <v>22</v>
      </c>
      <c r="J96" s="28">
        <v>2023</v>
      </c>
      <c r="K96" s="29">
        <v>69.400000000000006</v>
      </c>
      <c r="L96" s="29">
        <v>76.900000000000006</v>
      </c>
      <c r="M96" s="29">
        <v>7</v>
      </c>
      <c r="N96" s="27">
        <v>31</v>
      </c>
      <c r="O96" s="27">
        <v>22</v>
      </c>
      <c r="P96" s="28">
        <v>2017</v>
      </c>
      <c r="Q96" s="27">
        <v>62.5</v>
      </c>
      <c r="R96" s="30">
        <v>72.5</v>
      </c>
    </row>
    <row r="97" spans="1:18" ht="18" customHeight="1">
      <c r="A97" s="26">
        <v>7</v>
      </c>
      <c r="B97" s="27">
        <v>21</v>
      </c>
      <c r="C97" s="27">
        <v>1</v>
      </c>
      <c r="D97" s="28">
        <v>1978</v>
      </c>
      <c r="E97" s="27">
        <v>25.4</v>
      </c>
      <c r="F97" s="27"/>
      <c r="G97" s="29">
        <v>7</v>
      </c>
      <c r="H97" s="29">
        <v>27</v>
      </c>
      <c r="I97" s="27">
        <v>1</v>
      </c>
      <c r="J97" s="28">
        <v>2020</v>
      </c>
      <c r="K97" s="29">
        <v>65.900000000000006</v>
      </c>
      <c r="L97" s="29"/>
      <c r="M97" s="29">
        <v>8</v>
      </c>
      <c r="N97" s="27">
        <v>1</v>
      </c>
      <c r="O97" s="27">
        <v>1</v>
      </c>
      <c r="P97" s="28">
        <v>2014</v>
      </c>
      <c r="Q97" s="27">
        <v>59.2</v>
      </c>
      <c r="R97" s="30"/>
    </row>
    <row r="98" spans="1:18" ht="18" customHeight="1">
      <c r="A98" s="26">
        <v>7</v>
      </c>
      <c r="B98" s="27">
        <v>21</v>
      </c>
      <c r="C98" s="27">
        <v>7</v>
      </c>
      <c r="D98" s="28">
        <v>1978</v>
      </c>
      <c r="E98" s="27">
        <v>25.4</v>
      </c>
      <c r="F98" s="27"/>
      <c r="G98" s="29">
        <v>7</v>
      </c>
      <c r="H98" s="29">
        <v>27</v>
      </c>
      <c r="I98" s="27">
        <v>4</v>
      </c>
      <c r="J98" s="28">
        <v>2016</v>
      </c>
      <c r="K98" s="29">
        <v>61.4</v>
      </c>
      <c r="L98" s="29"/>
      <c r="M98" s="29">
        <v>8</v>
      </c>
      <c r="N98" s="27">
        <v>1</v>
      </c>
      <c r="O98" s="27">
        <v>7</v>
      </c>
      <c r="P98" s="28">
        <v>2012</v>
      </c>
      <c r="Q98" s="27">
        <v>57</v>
      </c>
      <c r="R98" s="30"/>
    </row>
    <row r="99" spans="1:18" ht="18" customHeight="1">
      <c r="A99" s="26">
        <v>7</v>
      </c>
      <c r="B99" s="27">
        <v>21</v>
      </c>
      <c r="C99" s="27">
        <v>13</v>
      </c>
      <c r="D99" s="28">
        <v>1978</v>
      </c>
      <c r="E99" s="27">
        <v>25.4</v>
      </c>
      <c r="F99" s="27"/>
      <c r="G99" s="29">
        <v>7</v>
      </c>
      <c r="H99" s="29">
        <v>27</v>
      </c>
      <c r="I99" s="27">
        <v>7</v>
      </c>
      <c r="J99" s="28">
        <v>2011</v>
      </c>
      <c r="K99" s="29">
        <v>55.9</v>
      </c>
      <c r="L99" s="29"/>
      <c r="M99" s="29">
        <v>8</v>
      </c>
      <c r="N99" s="27">
        <v>1</v>
      </c>
      <c r="O99" s="27">
        <v>13</v>
      </c>
      <c r="P99" s="28">
        <v>2007</v>
      </c>
      <c r="Q99" s="27">
        <v>51.7</v>
      </c>
      <c r="R99" s="30"/>
    </row>
    <row r="100" spans="1:18" ht="18" customHeight="1">
      <c r="A100" s="26">
        <v>7</v>
      </c>
      <c r="B100" s="27">
        <v>21</v>
      </c>
      <c r="C100" s="27">
        <v>19</v>
      </c>
      <c r="D100" s="28">
        <v>1978</v>
      </c>
      <c r="E100" s="27">
        <v>25.4</v>
      </c>
      <c r="F100" s="27">
        <v>25.4</v>
      </c>
      <c r="G100" s="29">
        <v>7</v>
      </c>
      <c r="H100" s="29">
        <v>27</v>
      </c>
      <c r="I100" s="27">
        <v>10</v>
      </c>
      <c r="J100" s="28">
        <v>2008</v>
      </c>
      <c r="K100" s="29">
        <v>52.8</v>
      </c>
      <c r="L100" s="29"/>
      <c r="M100" s="29">
        <v>8</v>
      </c>
      <c r="N100" s="27">
        <v>1</v>
      </c>
      <c r="O100" s="27">
        <v>19</v>
      </c>
      <c r="P100" s="28">
        <v>2005</v>
      </c>
      <c r="Q100" s="27">
        <v>49.7</v>
      </c>
      <c r="R100" s="30">
        <v>54.4</v>
      </c>
    </row>
    <row r="101" spans="1:18" ht="18" customHeight="1">
      <c r="A101" s="26">
        <v>7</v>
      </c>
      <c r="B101" s="27">
        <v>22</v>
      </c>
      <c r="C101" s="27">
        <v>1</v>
      </c>
      <c r="D101" s="28">
        <v>1977</v>
      </c>
      <c r="E101" s="27">
        <v>24.6</v>
      </c>
      <c r="F101" s="27"/>
      <c r="G101" s="29">
        <v>7</v>
      </c>
      <c r="H101" s="29">
        <v>27</v>
      </c>
      <c r="I101" s="27">
        <v>13</v>
      </c>
      <c r="J101" s="28">
        <v>2005</v>
      </c>
      <c r="K101" s="29">
        <v>49.7</v>
      </c>
      <c r="L101" s="29"/>
      <c r="M101" s="29">
        <v>8</v>
      </c>
      <c r="N101" s="27">
        <v>2</v>
      </c>
      <c r="O101" s="27">
        <v>1</v>
      </c>
      <c r="P101" s="28">
        <v>2002</v>
      </c>
      <c r="Q101" s="27">
        <v>46.7</v>
      </c>
      <c r="R101" s="30"/>
    </row>
    <row r="102" spans="1:18" ht="18" customHeight="1">
      <c r="A102" s="26">
        <v>7</v>
      </c>
      <c r="B102" s="27">
        <v>22</v>
      </c>
      <c r="C102" s="27">
        <v>7</v>
      </c>
      <c r="D102" s="28">
        <v>1977</v>
      </c>
      <c r="E102" s="27">
        <v>24.6</v>
      </c>
      <c r="F102" s="27"/>
      <c r="G102" s="29">
        <v>7</v>
      </c>
      <c r="H102" s="29">
        <v>27</v>
      </c>
      <c r="I102" s="27">
        <v>16</v>
      </c>
      <c r="J102" s="28">
        <v>2002</v>
      </c>
      <c r="K102" s="29">
        <v>46.7</v>
      </c>
      <c r="L102" s="29"/>
      <c r="M102" s="29">
        <v>8</v>
      </c>
      <c r="N102" s="27">
        <v>2</v>
      </c>
      <c r="O102" s="27">
        <v>7</v>
      </c>
      <c r="P102" s="28">
        <v>1996</v>
      </c>
      <c r="Q102" s="27">
        <v>40.9</v>
      </c>
      <c r="R102" s="30"/>
    </row>
    <row r="103" spans="1:18" ht="18" customHeight="1">
      <c r="A103" s="26">
        <v>7</v>
      </c>
      <c r="B103" s="27">
        <v>22</v>
      </c>
      <c r="C103" s="27">
        <v>13</v>
      </c>
      <c r="D103" s="28">
        <v>1977</v>
      </c>
      <c r="E103" s="27">
        <v>24.6</v>
      </c>
      <c r="F103" s="27"/>
      <c r="G103" s="29">
        <v>7</v>
      </c>
      <c r="H103" s="29">
        <v>27</v>
      </c>
      <c r="I103" s="27">
        <v>19</v>
      </c>
      <c r="J103" s="28">
        <v>2000</v>
      </c>
      <c r="K103" s="29">
        <v>44.7</v>
      </c>
      <c r="L103" s="29"/>
      <c r="M103" s="29">
        <v>8</v>
      </c>
      <c r="N103" s="27">
        <v>2</v>
      </c>
      <c r="O103" s="27">
        <v>13</v>
      </c>
      <c r="P103" s="28">
        <v>1994</v>
      </c>
      <c r="Q103" s="27">
        <v>39</v>
      </c>
      <c r="R103" s="30"/>
    </row>
    <row r="104" spans="1:18" ht="18" customHeight="1">
      <c r="A104" s="26">
        <v>7</v>
      </c>
      <c r="B104" s="27">
        <v>22</v>
      </c>
      <c r="C104" s="27">
        <v>19</v>
      </c>
      <c r="D104" s="28">
        <v>1977</v>
      </c>
      <c r="E104" s="27">
        <v>24.6</v>
      </c>
      <c r="F104" s="27">
        <v>24.6</v>
      </c>
      <c r="G104" s="29">
        <v>7</v>
      </c>
      <c r="H104" s="29">
        <v>27</v>
      </c>
      <c r="I104" s="27">
        <v>22</v>
      </c>
      <c r="J104" s="28">
        <v>1998</v>
      </c>
      <c r="K104" s="29">
        <v>42.8</v>
      </c>
      <c r="L104" s="29">
        <v>52.5</v>
      </c>
      <c r="M104" s="29">
        <v>8</v>
      </c>
      <c r="N104" s="27">
        <v>2</v>
      </c>
      <c r="O104" s="27">
        <v>19</v>
      </c>
      <c r="P104" s="28">
        <v>1992</v>
      </c>
      <c r="Q104" s="27">
        <v>37.200000000000003</v>
      </c>
      <c r="R104" s="30">
        <v>41</v>
      </c>
    </row>
    <row r="105" spans="1:18" ht="18" customHeight="1">
      <c r="A105" s="26">
        <v>7</v>
      </c>
      <c r="B105" s="27">
        <v>23</v>
      </c>
      <c r="C105" s="27">
        <v>1</v>
      </c>
      <c r="D105" s="28">
        <v>1977</v>
      </c>
      <c r="E105" s="27">
        <v>24.6</v>
      </c>
      <c r="F105" s="27"/>
      <c r="G105" s="29">
        <v>7</v>
      </c>
      <c r="H105" s="29">
        <v>28</v>
      </c>
      <c r="I105" s="27">
        <v>1</v>
      </c>
      <c r="J105" s="28">
        <v>1996</v>
      </c>
      <c r="K105" s="29">
        <v>40.9</v>
      </c>
      <c r="L105" s="29"/>
      <c r="M105" s="29">
        <v>8</v>
      </c>
      <c r="N105" s="27">
        <v>3</v>
      </c>
      <c r="O105" s="27">
        <v>1</v>
      </c>
      <c r="P105" s="28">
        <v>1990</v>
      </c>
      <c r="Q105" s="27">
        <v>35.4</v>
      </c>
      <c r="R105" s="30"/>
    </row>
    <row r="106" spans="1:18" ht="18" customHeight="1">
      <c r="A106" s="26">
        <v>7</v>
      </c>
      <c r="B106" s="27">
        <v>23</v>
      </c>
      <c r="C106" s="27">
        <v>7</v>
      </c>
      <c r="D106" s="28">
        <v>1978</v>
      </c>
      <c r="E106" s="27">
        <v>25.4</v>
      </c>
      <c r="F106" s="27"/>
      <c r="G106" s="29">
        <v>7</v>
      </c>
      <c r="H106" s="29">
        <v>28</v>
      </c>
      <c r="I106" s="27">
        <v>4</v>
      </c>
      <c r="J106" s="28">
        <v>1994</v>
      </c>
      <c r="K106" s="29">
        <v>39</v>
      </c>
      <c r="L106" s="29"/>
      <c r="M106" s="29">
        <v>8</v>
      </c>
      <c r="N106" s="27">
        <v>3</v>
      </c>
      <c r="O106" s="27">
        <v>7</v>
      </c>
      <c r="P106" s="28">
        <v>1990</v>
      </c>
      <c r="Q106" s="27">
        <v>35.4</v>
      </c>
      <c r="R106" s="30"/>
    </row>
    <row r="107" spans="1:18" ht="18" customHeight="1">
      <c r="A107" s="26">
        <v>7</v>
      </c>
      <c r="B107" s="27">
        <v>23</v>
      </c>
      <c r="C107" s="27">
        <v>13</v>
      </c>
      <c r="D107" s="28">
        <v>1978</v>
      </c>
      <c r="E107" s="27">
        <v>25.4</v>
      </c>
      <c r="F107" s="27"/>
      <c r="G107" s="29">
        <v>7</v>
      </c>
      <c r="H107" s="29">
        <v>28</v>
      </c>
      <c r="I107" s="27">
        <v>7</v>
      </c>
      <c r="J107" s="28">
        <v>1992</v>
      </c>
      <c r="K107" s="29">
        <v>37.200000000000003</v>
      </c>
      <c r="L107" s="29"/>
      <c r="M107" s="29">
        <v>8</v>
      </c>
      <c r="N107" s="27">
        <v>3</v>
      </c>
      <c r="O107" s="27">
        <v>13</v>
      </c>
      <c r="P107" s="28">
        <v>1989</v>
      </c>
      <c r="Q107" s="27">
        <v>34.5</v>
      </c>
      <c r="R107" s="30"/>
    </row>
    <row r="108" spans="1:18" ht="18" customHeight="1">
      <c r="A108" s="26">
        <v>7</v>
      </c>
      <c r="B108" s="27">
        <v>23</v>
      </c>
      <c r="C108" s="27">
        <v>19</v>
      </c>
      <c r="D108" s="28">
        <v>1979</v>
      </c>
      <c r="E108" s="27">
        <v>26.2</v>
      </c>
      <c r="F108" s="27">
        <v>25.4</v>
      </c>
      <c r="G108" s="29">
        <v>7</v>
      </c>
      <c r="H108" s="29">
        <v>28</v>
      </c>
      <c r="I108" s="27">
        <v>10</v>
      </c>
      <c r="J108" s="28">
        <v>1990</v>
      </c>
      <c r="K108" s="29">
        <v>35.4</v>
      </c>
      <c r="L108" s="29"/>
      <c r="M108" s="29">
        <v>8</v>
      </c>
      <c r="N108" s="27">
        <v>3</v>
      </c>
      <c r="O108" s="27">
        <v>19</v>
      </c>
      <c r="P108" s="28">
        <v>1988</v>
      </c>
      <c r="Q108" s="27">
        <v>33.6</v>
      </c>
      <c r="R108" s="30">
        <v>34.700000000000003</v>
      </c>
    </row>
    <row r="109" spans="1:18" ht="18" customHeight="1">
      <c r="A109" s="26">
        <v>7</v>
      </c>
      <c r="B109" s="27">
        <v>24</v>
      </c>
      <c r="C109" s="27">
        <v>1</v>
      </c>
      <c r="D109" s="28">
        <v>1985</v>
      </c>
      <c r="E109" s="27">
        <v>31</v>
      </c>
      <c r="F109" s="27"/>
      <c r="G109" s="29">
        <v>7</v>
      </c>
      <c r="H109" s="29">
        <v>28</v>
      </c>
      <c r="I109" s="27">
        <v>13</v>
      </c>
      <c r="J109" s="28">
        <v>1989</v>
      </c>
      <c r="K109" s="29">
        <v>34.5</v>
      </c>
      <c r="L109" s="29"/>
      <c r="M109" s="29">
        <v>8</v>
      </c>
      <c r="N109" s="27">
        <v>4</v>
      </c>
      <c r="O109" s="27">
        <v>1</v>
      </c>
      <c r="P109" s="28">
        <v>1987</v>
      </c>
      <c r="Q109" s="27">
        <v>32.700000000000003</v>
      </c>
      <c r="R109" s="30"/>
    </row>
    <row r="110" spans="1:18" ht="18" customHeight="1">
      <c r="A110" s="26">
        <v>7</v>
      </c>
      <c r="B110" s="27">
        <v>24</v>
      </c>
      <c r="C110" s="27">
        <v>7</v>
      </c>
      <c r="D110" s="28">
        <v>1985</v>
      </c>
      <c r="E110" s="27">
        <v>31</v>
      </c>
      <c r="F110" s="27"/>
      <c r="G110" s="29">
        <v>7</v>
      </c>
      <c r="H110" s="29">
        <v>28</v>
      </c>
      <c r="I110" s="27">
        <v>16</v>
      </c>
      <c r="J110" s="28">
        <v>1989</v>
      </c>
      <c r="K110" s="29">
        <v>34.5</v>
      </c>
      <c r="L110" s="29"/>
      <c r="M110" s="29">
        <v>8</v>
      </c>
      <c r="N110" s="27">
        <v>4</v>
      </c>
      <c r="O110" s="27">
        <v>7</v>
      </c>
      <c r="P110" s="28">
        <v>1986</v>
      </c>
      <c r="Q110" s="27">
        <v>31.9</v>
      </c>
      <c r="R110" s="30"/>
    </row>
    <row r="111" spans="1:18" ht="18" customHeight="1">
      <c r="A111" s="26">
        <v>7</v>
      </c>
      <c r="B111" s="27">
        <v>24</v>
      </c>
      <c r="C111" s="27">
        <v>13</v>
      </c>
      <c r="D111" s="28">
        <v>1984</v>
      </c>
      <c r="E111" s="27">
        <v>30.2</v>
      </c>
      <c r="F111" s="27"/>
      <c r="G111" s="29">
        <v>7</v>
      </c>
      <c r="H111" s="29">
        <v>28</v>
      </c>
      <c r="I111" s="27">
        <v>19</v>
      </c>
      <c r="J111" s="28">
        <v>1989</v>
      </c>
      <c r="K111" s="29">
        <v>34.5</v>
      </c>
      <c r="L111" s="29"/>
      <c r="M111" s="29">
        <v>8</v>
      </c>
      <c r="N111" s="27">
        <v>4</v>
      </c>
      <c r="O111" s="27">
        <v>13</v>
      </c>
      <c r="P111" s="28">
        <v>1986</v>
      </c>
      <c r="Q111" s="27">
        <v>31.9</v>
      </c>
      <c r="R111" s="30"/>
    </row>
    <row r="112" spans="1:18" ht="18" customHeight="1">
      <c r="A112" s="26">
        <v>7</v>
      </c>
      <c r="B112" s="27">
        <v>24</v>
      </c>
      <c r="C112" s="27">
        <v>19</v>
      </c>
      <c r="D112" s="28">
        <v>1984</v>
      </c>
      <c r="E112" s="27">
        <v>30.2</v>
      </c>
      <c r="F112" s="27">
        <v>30.6</v>
      </c>
      <c r="G112" s="29">
        <v>7</v>
      </c>
      <c r="H112" s="29">
        <v>28</v>
      </c>
      <c r="I112" s="27">
        <v>22</v>
      </c>
      <c r="J112" s="28">
        <v>1989</v>
      </c>
      <c r="K112" s="29">
        <v>34.5</v>
      </c>
      <c r="L112" s="29">
        <v>36.299999999999997</v>
      </c>
      <c r="M112" s="29">
        <v>8</v>
      </c>
      <c r="N112" s="27">
        <v>4</v>
      </c>
      <c r="O112" s="27">
        <v>19</v>
      </c>
      <c r="P112" s="28">
        <v>1985</v>
      </c>
      <c r="Q112" s="27">
        <v>31</v>
      </c>
      <c r="R112" s="30">
        <v>31.9</v>
      </c>
    </row>
    <row r="113" spans="1:18" ht="18" customHeight="1">
      <c r="A113" s="26">
        <v>7</v>
      </c>
      <c r="B113" s="27">
        <v>25</v>
      </c>
      <c r="C113" s="27">
        <v>1</v>
      </c>
      <c r="D113" s="28">
        <v>1987</v>
      </c>
      <c r="E113" s="27">
        <v>32.700000000000003</v>
      </c>
      <c r="F113" s="27"/>
      <c r="G113" s="29">
        <v>7</v>
      </c>
      <c r="H113" s="29">
        <v>29</v>
      </c>
      <c r="I113" s="27">
        <v>1</v>
      </c>
      <c r="J113" s="28">
        <v>1988</v>
      </c>
      <c r="K113" s="29">
        <v>33.6</v>
      </c>
      <c r="L113" s="29"/>
      <c r="M113" s="29">
        <v>8</v>
      </c>
      <c r="N113" s="27">
        <v>5</v>
      </c>
      <c r="O113" s="27">
        <v>1</v>
      </c>
      <c r="P113" s="28">
        <v>1985</v>
      </c>
      <c r="Q113" s="27">
        <v>31</v>
      </c>
      <c r="R113" s="30"/>
    </row>
    <row r="114" spans="1:18" ht="18" customHeight="1">
      <c r="A114" s="26">
        <v>7</v>
      </c>
      <c r="B114" s="27">
        <v>25</v>
      </c>
      <c r="C114" s="27">
        <v>3</v>
      </c>
      <c r="D114" s="28">
        <v>1999</v>
      </c>
      <c r="E114" s="27">
        <v>43.7</v>
      </c>
      <c r="F114" s="27"/>
      <c r="G114" s="29">
        <v>7</v>
      </c>
      <c r="H114" s="29">
        <v>29</v>
      </c>
      <c r="I114" s="27">
        <v>7</v>
      </c>
      <c r="J114" s="28">
        <v>1988</v>
      </c>
      <c r="K114" s="29">
        <v>33.6</v>
      </c>
      <c r="L114" s="29"/>
      <c r="M114" s="29">
        <v>8</v>
      </c>
      <c r="N114" s="27">
        <v>5</v>
      </c>
      <c r="O114" s="27">
        <v>7</v>
      </c>
      <c r="P114" s="28">
        <v>1984</v>
      </c>
      <c r="Q114" s="27">
        <v>30.2</v>
      </c>
      <c r="R114" s="30"/>
    </row>
    <row r="115" spans="1:18" ht="18" customHeight="1">
      <c r="A115" s="26">
        <v>7</v>
      </c>
      <c r="B115" s="27">
        <v>25</v>
      </c>
      <c r="C115" s="27">
        <v>5</v>
      </c>
      <c r="D115" s="28">
        <v>2027</v>
      </c>
      <c r="E115" s="27">
        <v>74.099999999999994</v>
      </c>
      <c r="F115" s="27"/>
      <c r="G115" s="29">
        <v>7</v>
      </c>
      <c r="H115" s="29">
        <v>29</v>
      </c>
      <c r="I115" s="27">
        <v>13</v>
      </c>
      <c r="J115" s="28">
        <v>1991</v>
      </c>
      <c r="K115" s="29">
        <v>36.299999999999997</v>
      </c>
      <c r="L115" s="29"/>
      <c r="M115" s="29">
        <v>8</v>
      </c>
      <c r="N115" s="27">
        <v>5</v>
      </c>
      <c r="O115" s="27">
        <v>13</v>
      </c>
      <c r="P115" s="28">
        <v>1984</v>
      </c>
      <c r="Q115" s="27">
        <v>30.2</v>
      </c>
      <c r="R115" s="30"/>
    </row>
    <row r="116" spans="1:18" ht="18" customHeight="1">
      <c r="A116" s="31"/>
      <c r="B116" s="32"/>
      <c r="C116" s="32"/>
      <c r="D116" s="33"/>
      <c r="E116" s="32"/>
      <c r="F116" s="32"/>
      <c r="G116" s="34"/>
      <c r="H116" s="34"/>
      <c r="I116" s="32"/>
      <c r="J116" s="33"/>
      <c r="K116" s="34"/>
      <c r="L116" s="34"/>
      <c r="M116" s="34"/>
      <c r="N116" s="32"/>
      <c r="O116" s="32"/>
      <c r="P116" s="33"/>
      <c r="Q116" s="32"/>
      <c r="R116" s="35"/>
    </row>
    <row r="117" spans="1:18" ht="18" customHeight="1">
      <c r="A117" s="21">
        <v>8</v>
      </c>
      <c r="B117" s="22">
        <v>5</v>
      </c>
      <c r="C117" s="22">
        <v>19</v>
      </c>
      <c r="D117" s="23">
        <v>1983</v>
      </c>
      <c r="E117" s="22">
        <v>29.4</v>
      </c>
      <c r="F117" s="22">
        <v>30.2</v>
      </c>
      <c r="G117" s="24">
        <v>8</v>
      </c>
      <c r="H117" s="24">
        <v>8</v>
      </c>
      <c r="I117" s="22">
        <v>23</v>
      </c>
      <c r="J117" s="23">
        <v>2083</v>
      </c>
      <c r="K117" s="24">
        <v>145</v>
      </c>
      <c r="L117" s="24">
        <v>124</v>
      </c>
      <c r="M117" s="24">
        <v>8</v>
      </c>
      <c r="N117" s="22">
        <v>13</v>
      </c>
      <c r="O117" s="22">
        <v>19</v>
      </c>
      <c r="P117" s="23">
        <v>2007</v>
      </c>
      <c r="Q117" s="22">
        <v>51.7</v>
      </c>
      <c r="R117" s="25">
        <v>53.8</v>
      </c>
    </row>
    <row r="118" spans="1:18" ht="18" customHeight="1">
      <c r="A118" s="26">
        <v>8</v>
      </c>
      <c r="B118" s="27">
        <v>6</v>
      </c>
      <c r="C118" s="27">
        <v>1</v>
      </c>
      <c r="D118" s="28">
        <v>1982</v>
      </c>
      <c r="E118" s="27">
        <v>28.6</v>
      </c>
      <c r="F118" s="27"/>
      <c r="G118" s="29">
        <v>8</v>
      </c>
      <c r="H118" s="29">
        <v>9</v>
      </c>
      <c r="I118" s="27">
        <v>1</v>
      </c>
      <c r="J118" s="28">
        <v>2090</v>
      </c>
      <c r="K118" s="29">
        <v>155</v>
      </c>
      <c r="L118" s="29"/>
      <c r="M118" s="29">
        <v>8</v>
      </c>
      <c r="N118" s="27">
        <v>14</v>
      </c>
      <c r="O118" s="27">
        <v>1</v>
      </c>
      <c r="P118" s="28">
        <v>2006</v>
      </c>
      <c r="Q118" s="27">
        <v>50.7</v>
      </c>
      <c r="R118" s="30"/>
    </row>
    <row r="119" spans="1:18" ht="18" customHeight="1">
      <c r="A119" s="26">
        <v>8</v>
      </c>
      <c r="B119" s="27">
        <v>6</v>
      </c>
      <c r="C119" s="27">
        <v>7</v>
      </c>
      <c r="D119" s="28">
        <v>1982</v>
      </c>
      <c r="E119" s="27">
        <v>28.6</v>
      </c>
      <c r="F119" s="27"/>
      <c r="G119" s="29">
        <v>8</v>
      </c>
      <c r="H119" s="29">
        <v>9</v>
      </c>
      <c r="I119" s="27">
        <v>4</v>
      </c>
      <c r="J119" s="28">
        <v>2079</v>
      </c>
      <c r="K119" s="29">
        <v>140</v>
      </c>
      <c r="L119" s="29"/>
      <c r="M119" s="29">
        <v>8</v>
      </c>
      <c r="N119" s="27">
        <v>14</v>
      </c>
      <c r="O119" s="27">
        <v>7</v>
      </c>
      <c r="P119" s="28">
        <v>2006</v>
      </c>
      <c r="Q119" s="27">
        <v>50.7</v>
      </c>
      <c r="R119" s="30"/>
    </row>
    <row r="120" spans="1:18" ht="18" customHeight="1">
      <c r="A120" s="26">
        <v>8</v>
      </c>
      <c r="B120" s="27">
        <v>6</v>
      </c>
      <c r="C120" s="27">
        <v>13</v>
      </c>
      <c r="D120" s="28">
        <v>1984</v>
      </c>
      <c r="E120" s="27">
        <v>30.7</v>
      </c>
      <c r="F120" s="27"/>
      <c r="G120" s="29">
        <v>8</v>
      </c>
      <c r="H120" s="29">
        <v>9</v>
      </c>
      <c r="I120" s="27">
        <v>7</v>
      </c>
      <c r="J120" s="28">
        <v>2063</v>
      </c>
      <c r="K120" s="29">
        <v>118</v>
      </c>
      <c r="L120" s="29"/>
      <c r="M120" s="29">
        <v>8</v>
      </c>
      <c r="N120" s="27">
        <v>14</v>
      </c>
      <c r="O120" s="27">
        <v>13</v>
      </c>
      <c r="P120" s="28">
        <v>2009</v>
      </c>
      <c r="Q120" s="27">
        <v>53.8</v>
      </c>
      <c r="R120" s="30"/>
    </row>
    <row r="121" spans="1:18" ht="18" customHeight="1">
      <c r="A121" s="26">
        <v>8</v>
      </c>
      <c r="B121" s="27">
        <v>6</v>
      </c>
      <c r="C121" s="27">
        <v>19</v>
      </c>
      <c r="D121" s="28">
        <v>1986</v>
      </c>
      <c r="E121" s="27">
        <v>32.799999999999997</v>
      </c>
      <c r="F121" s="27">
        <v>30.2</v>
      </c>
      <c r="G121" s="29">
        <v>8</v>
      </c>
      <c r="H121" s="29">
        <v>9</v>
      </c>
      <c r="I121" s="27">
        <v>10</v>
      </c>
      <c r="J121" s="28">
        <v>2055</v>
      </c>
      <c r="K121" s="29">
        <v>108</v>
      </c>
      <c r="L121" s="29"/>
      <c r="M121" s="29">
        <v>8</v>
      </c>
      <c r="N121" s="27">
        <v>14</v>
      </c>
      <c r="O121" s="27">
        <v>19</v>
      </c>
      <c r="P121" s="28">
        <v>2007</v>
      </c>
      <c r="Q121" s="27">
        <v>51.7</v>
      </c>
      <c r="R121" s="30">
        <v>51.7</v>
      </c>
    </row>
    <row r="122" spans="1:18" ht="18" customHeight="1">
      <c r="A122" s="26">
        <v>8</v>
      </c>
      <c r="B122" s="27">
        <v>7</v>
      </c>
      <c r="C122" s="27">
        <v>1</v>
      </c>
      <c r="D122" s="28">
        <v>1989</v>
      </c>
      <c r="E122" s="27">
        <v>36</v>
      </c>
      <c r="F122" s="27"/>
      <c r="G122" s="29">
        <v>8</v>
      </c>
      <c r="H122" s="29">
        <v>9</v>
      </c>
      <c r="I122" s="27">
        <v>13</v>
      </c>
      <c r="J122" s="28">
        <v>2048</v>
      </c>
      <c r="K122" s="29">
        <v>98.8</v>
      </c>
      <c r="L122" s="29"/>
      <c r="M122" s="29">
        <v>8</v>
      </c>
      <c r="N122" s="27">
        <v>15</v>
      </c>
      <c r="O122" s="27">
        <v>1</v>
      </c>
      <c r="P122" s="28">
        <v>2012</v>
      </c>
      <c r="Q122" s="27">
        <v>57</v>
      </c>
      <c r="R122" s="30"/>
    </row>
    <row r="123" spans="1:18" ht="18" customHeight="1">
      <c r="A123" s="26">
        <v>8</v>
      </c>
      <c r="B123" s="27">
        <v>7</v>
      </c>
      <c r="C123" s="27">
        <v>3</v>
      </c>
      <c r="D123" s="28">
        <v>2014</v>
      </c>
      <c r="E123" s="27">
        <v>63.8</v>
      </c>
      <c r="F123" s="27"/>
      <c r="G123" s="29">
        <v>8</v>
      </c>
      <c r="H123" s="29">
        <v>9</v>
      </c>
      <c r="I123" s="27">
        <v>16</v>
      </c>
      <c r="J123" s="28">
        <v>2043</v>
      </c>
      <c r="K123" s="29">
        <v>93.3</v>
      </c>
      <c r="L123" s="29"/>
      <c r="M123" s="29">
        <v>8</v>
      </c>
      <c r="N123" s="27">
        <v>15</v>
      </c>
      <c r="O123" s="27">
        <v>4</v>
      </c>
      <c r="P123" s="28">
        <v>2020</v>
      </c>
      <c r="Q123" s="27">
        <v>65.900000000000006</v>
      </c>
      <c r="R123" s="30"/>
    </row>
    <row r="124" spans="1:18" ht="18" customHeight="1">
      <c r="A124" s="26">
        <v>8</v>
      </c>
      <c r="B124" s="27">
        <v>7</v>
      </c>
      <c r="C124" s="27">
        <v>5</v>
      </c>
      <c r="D124" s="28">
        <v>2042</v>
      </c>
      <c r="E124" s="27">
        <v>97.1</v>
      </c>
      <c r="F124" s="27"/>
      <c r="G124" s="29">
        <v>8</v>
      </c>
      <c r="H124" s="29">
        <v>9</v>
      </c>
      <c r="I124" s="27">
        <v>19</v>
      </c>
      <c r="J124" s="28">
        <v>2038</v>
      </c>
      <c r="K124" s="29">
        <v>87.8</v>
      </c>
      <c r="L124" s="29"/>
      <c r="M124" s="29">
        <v>8</v>
      </c>
      <c r="N124" s="27">
        <v>15</v>
      </c>
      <c r="O124" s="27">
        <v>7</v>
      </c>
      <c r="P124" s="28">
        <v>2028</v>
      </c>
      <c r="Q124" s="27">
        <v>75.3</v>
      </c>
      <c r="R124" s="30"/>
    </row>
    <row r="125" spans="1:18" ht="18" customHeight="1">
      <c r="A125" s="26">
        <v>8</v>
      </c>
      <c r="B125" s="27">
        <v>7</v>
      </c>
      <c r="C125" s="27">
        <v>7</v>
      </c>
      <c r="D125" s="28">
        <v>2072</v>
      </c>
      <c r="E125" s="27">
        <v>141</v>
      </c>
      <c r="F125" s="27"/>
      <c r="G125" s="29">
        <v>8</v>
      </c>
      <c r="H125" s="29">
        <v>9</v>
      </c>
      <c r="I125" s="27">
        <v>22</v>
      </c>
      <c r="J125" s="28">
        <v>2060</v>
      </c>
      <c r="K125" s="29">
        <v>118</v>
      </c>
      <c r="L125" s="29">
        <v>115</v>
      </c>
      <c r="M125" s="29">
        <v>8</v>
      </c>
      <c r="N125" s="27">
        <v>15</v>
      </c>
      <c r="O125" s="27">
        <v>10</v>
      </c>
      <c r="P125" s="28">
        <v>2022</v>
      </c>
      <c r="Q125" s="27">
        <v>68.2</v>
      </c>
      <c r="R125" s="30"/>
    </row>
    <row r="126" spans="1:18" ht="18" customHeight="1">
      <c r="A126" s="26">
        <v>8</v>
      </c>
      <c r="B126" s="27">
        <v>7</v>
      </c>
      <c r="C126" s="27">
        <v>8</v>
      </c>
      <c r="D126" s="28">
        <v>2131</v>
      </c>
      <c r="E126" s="27">
        <v>247</v>
      </c>
      <c r="F126" s="27"/>
      <c r="G126" s="29">
        <v>8</v>
      </c>
      <c r="H126" s="29">
        <v>10</v>
      </c>
      <c r="I126" s="27">
        <v>1</v>
      </c>
      <c r="J126" s="28">
        <v>2159</v>
      </c>
      <c r="K126" s="29">
        <v>294</v>
      </c>
      <c r="L126" s="29"/>
      <c r="M126" s="29">
        <v>8</v>
      </c>
      <c r="N126" s="27">
        <v>15</v>
      </c>
      <c r="O126" s="27">
        <v>13</v>
      </c>
      <c r="P126" s="28">
        <v>2015</v>
      </c>
      <c r="Q126" s="27">
        <v>60.3</v>
      </c>
      <c r="R126" s="30"/>
    </row>
    <row r="127" spans="1:18" ht="18" customHeight="1">
      <c r="A127" s="26">
        <v>8</v>
      </c>
      <c r="B127" s="27">
        <v>7</v>
      </c>
      <c r="C127" s="27">
        <v>9</v>
      </c>
      <c r="D127" s="28">
        <v>2183</v>
      </c>
      <c r="E127" s="27">
        <v>361</v>
      </c>
      <c r="F127" s="27"/>
      <c r="G127" s="29">
        <v>8</v>
      </c>
      <c r="H127" s="29">
        <v>10</v>
      </c>
      <c r="I127" s="27">
        <v>3</v>
      </c>
      <c r="J127" s="28">
        <v>2150</v>
      </c>
      <c r="K127" s="29">
        <v>276</v>
      </c>
      <c r="L127" s="29"/>
      <c r="M127" s="29">
        <v>8</v>
      </c>
      <c r="N127" s="27">
        <v>15</v>
      </c>
      <c r="O127" s="27">
        <v>16</v>
      </c>
      <c r="P127" s="28">
        <v>2012</v>
      </c>
      <c r="Q127" s="27">
        <v>57</v>
      </c>
      <c r="R127" s="30"/>
    </row>
    <row r="128" spans="1:18" ht="18" customHeight="1">
      <c r="A128" s="26">
        <v>8</v>
      </c>
      <c r="B128" s="27">
        <v>7</v>
      </c>
      <c r="C128" s="27">
        <v>10</v>
      </c>
      <c r="D128" s="28">
        <v>2212</v>
      </c>
      <c r="E128" s="27">
        <v>415</v>
      </c>
      <c r="F128" s="27"/>
      <c r="G128" s="29">
        <v>8</v>
      </c>
      <c r="H128" s="29">
        <v>10</v>
      </c>
      <c r="I128" s="27">
        <v>5</v>
      </c>
      <c r="J128" s="28">
        <v>2132</v>
      </c>
      <c r="K128" s="29">
        <v>240</v>
      </c>
      <c r="L128" s="29"/>
      <c r="M128" s="29">
        <v>8</v>
      </c>
      <c r="N128" s="27">
        <v>15</v>
      </c>
      <c r="O128" s="27">
        <v>19</v>
      </c>
      <c r="P128" s="28">
        <v>2011</v>
      </c>
      <c r="Q128" s="27">
        <v>55.9</v>
      </c>
      <c r="R128" s="30"/>
    </row>
    <row r="129" spans="1:18" ht="18" customHeight="1">
      <c r="A129" s="26">
        <v>8</v>
      </c>
      <c r="B129" s="27">
        <v>7</v>
      </c>
      <c r="C129" s="27">
        <v>11</v>
      </c>
      <c r="D129" s="28">
        <v>2223</v>
      </c>
      <c r="E129" s="27">
        <v>406</v>
      </c>
      <c r="F129" s="27"/>
      <c r="G129" s="29">
        <v>8</v>
      </c>
      <c r="H129" s="29">
        <v>10</v>
      </c>
      <c r="I129" s="27">
        <v>7</v>
      </c>
      <c r="J129" s="28">
        <v>2112</v>
      </c>
      <c r="K129" s="29">
        <v>202</v>
      </c>
      <c r="L129" s="29"/>
      <c r="M129" s="29">
        <v>8</v>
      </c>
      <c r="N129" s="27">
        <v>15</v>
      </c>
      <c r="O129" s="27">
        <v>22</v>
      </c>
      <c r="P129" s="28">
        <v>2009</v>
      </c>
      <c r="Q129" s="27">
        <v>53.8</v>
      </c>
      <c r="R129" s="30">
        <v>61.7</v>
      </c>
    </row>
    <row r="130" spans="1:18" ht="18" customHeight="1">
      <c r="A130" s="26">
        <v>8</v>
      </c>
      <c r="B130" s="27">
        <v>7</v>
      </c>
      <c r="C130" s="27">
        <v>12</v>
      </c>
      <c r="D130" s="28">
        <v>2214</v>
      </c>
      <c r="E130" s="27">
        <v>375</v>
      </c>
      <c r="F130" s="27"/>
      <c r="G130" s="29">
        <v>8</v>
      </c>
      <c r="H130" s="29">
        <v>10</v>
      </c>
      <c r="I130" s="27">
        <v>9</v>
      </c>
      <c r="J130" s="28">
        <v>2104</v>
      </c>
      <c r="K130" s="29">
        <v>188</v>
      </c>
      <c r="L130" s="29"/>
      <c r="M130" s="29">
        <v>8</v>
      </c>
      <c r="N130" s="27">
        <v>16</v>
      </c>
      <c r="O130" s="27">
        <v>1</v>
      </c>
      <c r="P130" s="28">
        <v>2008</v>
      </c>
      <c r="Q130" s="27">
        <v>52.8</v>
      </c>
      <c r="R130" s="30"/>
    </row>
    <row r="131" spans="1:18" ht="18" customHeight="1">
      <c r="A131" s="26">
        <v>8</v>
      </c>
      <c r="B131" s="27">
        <v>7</v>
      </c>
      <c r="C131" s="27">
        <v>13</v>
      </c>
      <c r="D131" s="28">
        <v>2202</v>
      </c>
      <c r="E131" s="27">
        <v>347</v>
      </c>
      <c r="F131" s="27"/>
      <c r="G131" s="29">
        <v>8</v>
      </c>
      <c r="H131" s="29">
        <v>10</v>
      </c>
      <c r="I131" s="27">
        <v>11</v>
      </c>
      <c r="J131" s="28">
        <v>2093</v>
      </c>
      <c r="K131" s="29">
        <v>169</v>
      </c>
      <c r="L131" s="29"/>
      <c r="M131" s="29">
        <v>8</v>
      </c>
      <c r="N131" s="27">
        <v>16</v>
      </c>
      <c r="O131" s="27">
        <v>4</v>
      </c>
      <c r="P131" s="28">
        <v>2006</v>
      </c>
      <c r="Q131" s="27">
        <v>50.7</v>
      </c>
      <c r="R131" s="30"/>
    </row>
    <row r="132" spans="1:18" ht="18" customHeight="1">
      <c r="A132" s="26">
        <v>8</v>
      </c>
      <c r="B132" s="27">
        <v>7</v>
      </c>
      <c r="C132" s="27">
        <v>14</v>
      </c>
      <c r="D132" s="28">
        <v>2181</v>
      </c>
      <c r="E132" s="27">
        <v>307</v>
      </c>
      <c r="F132" s="27"/>
      <c r="G132" s="29">
        <v>8</v>
      </c>
      <c r="H132" s="29">
        <v>10</v>
      </c>
      <c r="I132" s="27">
        <v>13</v>
      </c>
      <c r="J132" s="28">
        <v>2084</v>
      </c>
      <c r="K132" s="29">
        <v>155</v>
      </c>
      <c r="L132" s="29"/>
      <c r="M132" s="29">
        <v>8</v>
      </c>
      <c r="N132" s="27">
        <v>16</v>
      </c>
      <c r="O132" s="27">
        <v>7</v>
      </c>
      <c r="P132" s="28">
        <v>2004</v>
      </c>
      <c r="Q132" s="27">
        <v>48.7</v>
      </c>
      <c r="R132" s="30"/>
    </row>
    <row r="133" spans="1:18" ht="18" customHeight="1">
      <c r="A133" s="26">
        <v>8</v>
      </c>
      <c r="B133" s="27">
        <v>7</v>
      </c>
      <c r="C133" s="27">
        <v>15</v>
      </c>
      <c r="D133" s="28">
        <v>2165</v>
      </c>
      <c r="E133" s="27">
        <v>278</v>
      </c>
      <c r="F133" s="27"/>
      <c r="G133" s="29">
        <v>8</v>
      </c>
      <c r="H133" s="29">
        <v>10</v>
      </c>
      <c r="I133" s="27">
        <v>15</v>
      </c>
      <c r="J133" s="28">
        <v>2075</v>
      </c>
      <c r="K133" s="29">
        <v>140</v>
      </c>
      <c r="L133" s="29"/>
      <c r="M133" s="29">
        <v>8</v>
      </c>
      <c r="N133" s="27">
        <v>16</v>
      </c>
      <c r="O133" s="27">
        <v>10</v>
      </c>
      <c r="P133" s="28">
        <v>2002</v>
      </c>
      <c r="Q133" s="27">
        <v>46.7</v>
      </c>
      <c r="R133" s="30"/>
    </row>
    <row r="134" spans="1:18" ht="18" customHeight="1">
      <c r="A134" s="26">
        <v>8</v>
      </c>
      <c r="B134" s="27">
        <v>7</v>
      </c>
      <c r="C134" s="27">
        <v>16</v>
      </c>
      <c r="D134" s="28">
        <v>2140</v>
      </c>
      <c r="E134" s="27">
        <v>234</v>
      </c>
      <c r="F134" s="27"/>
      <c r="G134" s="29">
        <v>8</v>
      </c>
      <c r="H134" s="29">
        <v>10</v>
      </c>
      <c r="I134" s="27">
        <v>17</v>
      </c>
      <c r="J134" s="28">
        <v>2067</v>
      </c>
      <c r="K134" s="29">
        <v>128</v>
      </c>
      <c r="L134" s="29"/>
      <c r="M134" s="29">
        <v>8</v>
      </c>
      <c r="N134" s="27">
        <v>16</v>
      </c>
      <c r="O134" s="27">
        <v>13</v>
      </c>
      <c r="P134" s="28">
        <v>2001</v>
      </c>
      <c r="Q134" s="27">
        <v>45.7</v>
      </c>
      <c r="R134" s="30"/>
    </row>
    <row r="135" spans="1:18" ht="18" customHeight="1">
      <c r="A135" s="26">
        <v>8</v>
      </c>
      <c r="B135" s="27">
        <v>7</v>
      </c>
      <c r="C135" s="27">
        <v>17</v>
      </c>
      <c r="D135" s="28">
        <v>2124</v>
      </c>
      <c r="E135" s="27">
        <v>207</v>
      </c>
      <c r="F135" s="27"/>
      <c r="G135" s="29">
        <v>8</v>
      </c>
      <c r="H135" s="29">
        <v>10</v>
      </c>
      <c r="I135" s="27">
        <v>19</v>
      </c>
      <c r="J135" s="28">
        <v>2061</v>
      </c>
      <c r="K135" s="29">
        <v>119</v>
      </c>
      <c r="L135" s="29"/>
      <c r="M135" s="29">
        <v>8</v>
      </c>
      <c r="N135" s="27">
        <v>16</v>
      </c>
      <c r="O135" s="27">
        <v>16</v>
      </c>
      <c r="P135" s="28">
        <v>2000</v>
      </c>
      <c r="Q135" s="27">
        <v>44.7</v>
      </c>
      <c r="R135" s="30"/>
    </row>
    <row r="136" spans="1:18" ht="18" customHeight="1">
      <c r="A136" s="26">
        <v>8</v>
      </c>
      <c r="B136" s="27">
        <v>7</v>
      </c>
      <c r="C136" s="27">
        <v>18</v>
      </c>
      <c r="D136" s="28">
        <v>2111</v>
      </c>
      <c r="E136" s="27">
        <v>187</v>
      </c>
      <c r="F136" s="27"/>
      <c r="G136" s="29">
        <v>8</v>
      </c>
      <c r="H136" s="29">
        <v>10</v>
      </c>
      <c r="I136" s="27">
        <v>21</v>
      </c>
      <c r="J136" s="28">
        <v>2055</v>
      </c>
      <c r="K136" s="29">
        <v>111</v>
      </c>
      <c r="L136" s="29"/>
      <c r="M136" s="29">
        <v>8</v>
      </c>
      <c r="N136" s="27">
        <v>16</v>
      </c>
      <c r="O136" s="27">
        <v>19</v>
      </c>
      <c r="P136" s="28">
        <v>2000</v>
      </c>
      <c r="Q136" s="27">
        <v>44.7</v>
      </c>
      <c r="R136" s="30"/>
    </row>
    <row r="137" spans="1:18" ht="18" customHeight="1">
      <c r="A137" s="26">
        <v>8</v>
      </c>
      <c r="B137" s="27">
        <v>7</v>
      </c>
      <c r="C137" s="27">
        <v>19</v>
      </c>
      <c r="D137" s="28">
        <v>2100</v>
      </c>
      <c r="E137" s="27">
        <v>169</v>
      </c>
      <c r="F137" s="27"/>
      <c r="G137" s="29">
        <v>8</v>
      </c>
      <c r="H137" s="29">
        <v>10</v>
      </c>
      <c r="I137" s="27">
        <v>23</v>
      </c>
      <c r="J137" s="28">
        <v>2050</v>
      </c>
      <c r="K137" s="29">
        <v>104</v>
      </c>
      <c r="L137" s="29">
        <v>177</v>
      </c>
      <c r="M137" s="29">
        <v>8</v>
      </c>
      <c r="N137" s="27">
        <v>16</v>
      </c>
      <c r="O137" s="27">
        <v>22</v>
      </c>
      <c r="P137" s="28">
        <v>2000</v>
      </c>
      <c r="Q137" s="27">
        <v>44.7</v>
      </c>
      <c r="R137" s="30">
        <v>47.3</v>
      </c>
    </row>
    <row r="138" spans="1:18" ht="18" customHeight="1">
      <c r="A138" s="26">
        <v>8</v>
      </c>
      <c r="B138" s="27">
        <v>7</v>
      </c>
      <c r="C138" s="27">
        <v>20</v>
      </c>
      <c r="D138" s="28">
        <v>2090</v>
      </c>
      <c r="E138" s="27">
        <v>155</v>
      </c>
      <c r="F138" s="27"/>
      <c r="G138" s="29">
        <v>8</v>
      </c>
      <c r="H138" s="29">
        <v>11</v>
      </c>
      <c r="I138" s="27">
        <v>1</v>
      </c>
      <c r="J138" s="28">
        <v>2046</v>
      </c>
      <c r="K138" s="29">
        <v>98.3</v>
      </c>
      <c r="L138" s="29"/>
      <c r="M138" s="29">
        <v>8</v>
      </c>
      <c r="N138" s="27">
        <v>17</v>
      </c>
      <c r="O138" s="27">
        <v>1</v>
      </c>
      <c r="P138" s="28">
        <v>2000</v>
      </c>
      <c r="Q138" s="27">
        <v>44.7</v>
      </c>
      <c r="R138" s="30"/>
    </row>
    <row r="139" spans="1:18" ht="18" customHeight="1">
      <c r="A139" s="26">
        <v>8</v>
      </c>
      <c r="B139" s="27">
        <v>7</v>
      </c>
      <c r="C139" s="27">
        <v>21</v>
      </c>
      <c r="D139" s="28">
        <v>2081</v>
      </c>
      <c r="E139" s="27">
        <v>142</v>
      </c>
      <c r="F139" s="27"/>
      <c r="G139" s="29">
        <v>8</v>
      </c>
      <c r="H139" s="29">
        <v>11</v>
      </c>
      <c r="I139" s="27">
        <v>4</v>
      </c>
      <c r="J139" s="28">
        <v>2041</v>
      </c>
      <c r="K139" s="29">
        <v>91.6</v>
      </c>
      <c r="L139" s="29"/>
      <c r="M139" s="29">
        <v>8</v>
      </c>
      <c r="N139" s="27">
        <v>17</v>
      </c>
      <c r="O139" s="27">
        <v>3</v>
      </c>
      <c r="P139" s="28">
        <v>2000</v>
      </c>
      <c r="Q139" s="27">
        <v>44.7</v>
      </c>
      <c r="R139" s="30"/>
    </row>
    <row r="140" spans="1:18" ht="18" customHeight="1">
      <c r="A140" s="26">
        <v>8</v>
      </c>
      <c r="B140" s="27">
        <v>7</v>
      </c>
      <c r="C140" s="27">
        <v>22</v>
      </c>
      <c r="D140" s="28">
        <v>2075</v>
      </c>
      <c r="E140" s="27">
        <v>134</v>
      </c>
      <c r="F140" s="27"/>
      <c r="G140" s="29">
        <v>8</v>
      </c>
      <c r="H140" s="29">
        <v>11</v>
      </c>
      <c r="I140" s="27">
        <v>7</v>
      </c>
      <c r="J140" s="28">
        <v>2037</v>
      </c>
      <c r="K140" s="29">
        <v>86.5</v>
      </c>
      <c r="L140" s="29"/>
      <c r="M140" s="29">
        <v>8</v>
      </c>
      <c r="N140" s="27">
        <v>17</v>
      </c>
      <c r="O140" s="27">
        <v>5</v>
      </c>
      <c r="P140" s="28">
        <v>2002</v>
      </c>
      <c r="Q140" s="27">
        <v>46.8</v>
      </c>
      <c r="R140" s="30"/>
    </row>
    <row r="141" spans="1:18" ht="18" customHeight="1">
      <c r="A141" s="26">
        <v>8</v>
      </c>
      <c r="B141" s="27">
        <v>7</v>
      </c>
      <c r="C141" s="27">
        <v>23</v>
      </c>
      <c r="D141" s="28">
        <v>2071</v>
      </c>
      <c r="E141" s="27">
        <v>128</v>
      </c>
      <c r="F141" s="27">
        <v>198</v>
      </c>
      <c r="G141" s="29">
        <v>8</v>
      </c>
      <c r="H141" s="29">
        <v>11</v>
      </c>
      <c r="I141" s="27">
        <v>10</v>
      </c>
      <c r="J141" s="28">
        <v>2035</v>
      </c>
      <c r="K141" s="29">
        <v>83.9</v>
      </c>
      <c r="L141" s="29"/>
      <c r="M141" s="29">
        <v>8</v>
      </c>
      <c r="N141" s="27">
        <v>17</v>
      </c>
      <c r="O141" s="27">
        <v>7</v>
      </c>
      <c r="P141" s="28">
        <v>2008</v>
      </c>
      <c r="Q141" s="27">
        <v>52.9</v>
      </c>
      <c r="R141" s="30"/>
    </row>
    <row r="142" spans="1:18" ht="18" customHeight="1">
      <c r="A142" s="26">
        <v>8</v>
      </c>
      <c r="B142" s="27">
        <v>8</v>
      </c>
      <c r="C142" s="27">
        <v>1</v>
      </c>
      <c r="D142" s="28">
        <v>2063</v>
      </c>
      <c r="E142" s="27">
        <v>118</v>
      </c>
      <c r="F142" s="27"/>
      <c r="G142" s="29">
        <v>8</v>
      </c>
      <c r="H142" s="29">
        <v>11</v>
      </c>
      <c r="I142" s="27">
        <v>13</v>
      </c>
      <c r="J142" s="28">
        <v>2033</v>
      </c>
      <c r="K142" s="29">
        <v>81.400000000000006</v>
      </c>
      <c r="L142" s="29"/>
      <c r="M142" s="29">
        <v>8</v>
      </c>
      <c r="N142" s="27">
        <v>17</v>
      </c>
      <c r="O142" s="27">
        <v>9</v>
      </c>
      <c r="P142" s="28">
        <v>2022</v>
      </c>
      <c r="Q142" s="27">
        <v>69.400000000000006</v>
      </c>
      <c r="R142" s="30"/>
    </row>
    <row r="143" spans="1:18" ht="18" customHeight="1">
      <c r="A143" s="26">
        <v>8</v>
      </c>
      <c r="B143" s="27">
        <v>8</v>
      </c>
      <c r="C143" s="27">
        <v>3</v>
      </c>
      <c r="D143" s="28">
        <v>2061</v>
      </c>
      <c r="E143" s="27">
        <v>115</v>
      </c>
      <c r="F143" s="27"/>
      <c r="G143" s="29">
        <v>8</v>
      </c>
      <c r="H143" s="29">
        <v>11</v>
      </c>
      <c r="I143" s="27">
        <v>16</v>
      </c>
      <c r="J143" s="28">
        <v>2030</v>
      </c>
      <c r="K143" s="29">
        <v>77.7</v>
      </c>
      <c r="L143" s="29"/>
      <c r="M143" s="29">
        <v>8</v>
      </c>
      <c r="N143" s="27">
        <v>17</v>
      </c>
      <c r="O143" s="27">
        <v>11</v>
      </c>
      <c r="P143" s="28">
        <v>2034</v>
      </c>
      <c r="Q143" s="27">
        <v>85.4</v>
      </c>
      <c r="R143" s="30"/>
    </row>
    <row r="144" spans="1:18" ht="18" customHeight="1">
      <c r="A144" s="26">
        <v>8</v>
      </c>
      <c r="B144" s="27">
        <v>8</v>
      </c>
      <c r="C144" s="27">
        <v>5</v>
      </c>
      <c r="D144" s="28">
        <v>2063</v>
      </c>
      <c r="E144" s="27">
        <v>118</v>
      </c>
      <c r="F144" s="27"/>
      <c r="G144" s="29">
        <v>8</v>
      </c>
      <c r="H144" s="29">
        <v>11</v>
      </c>
      <c r="I144" s="27">
        <v>19</v>
      </c>
      <c r="J144" s="28">
        <v>2027</v>
      </c>
      <c r="K144" s="29">
        <v>74.099999999999994</v>
      </c>
      <c r="L144" s="29"/>
      <c r="M144" s="29">
        <v>8</v>
      </c>
      <c r="N144" s="27">
        <v>17</v>
      </c>
      <c r="O144" s="27">
        <v>13</v>
      </c>
      <c r="P144" s="28">
        <v>2047</v>
      </c>
      <c r="Q144" s="27">
        <v>104</v>
      </c>
      <c r="R144" s="30"/>
    </row>
    <row r="145" spans="1:18" ht="18" customHeight="1">
      <c r="A145" s="26">
        <v>8</v>
      </c>
      <c r="B145" s="27">
        <v>8</v>
      </c>
      <c r="C145" s="27">
        <v>7</v>
      </c>
      <c r="D145" s="28">
        <v>2066</v>
      </c>
      <c r="E145" s="27">
        <v>122</v>
      </c>
      <c r="F145" s="27"/>
      <c r="G145" s="29">
        <v>8</v>
      </c>
      <c r="H145" s="29">
        <v>11</v>
      </c>
      <c r="I145" s="27">
        <v>22</v>
      </c>
      <c r="J145" s="28">
        <v>2024</v>
      </c>
      <c r="K145" s="29">
        <v>70.5</v>
      </c>
      <c r="L145" s="29">
        <v>83</v>
      </c>
      <c r="M145" s="29">
        <v>8</v>
      </c>
      <c r="N145" s="27">
        <v>17</v>
      </c>
      <c r="O145" s="27">
        <v>15</v>
      </c>
      <c r="P145" s="28">
        <v>2058</v>
      </c>
      <c r="Q145" s="27">
        <v>120</v>
      </c>
      <c r="R145" s="30"/>
    </row>
    <row r="146" spans="1:18" ht="18" customHeight="1">
      <c r="A146" s="26">
        <v>8</v>
      </c>
      <c r="B146" s="27">
        <v>8</v>
      </c>
      <c r="C146" s="27">
        <v>9</v>
      </c>
      <c r="D146" s="28">
        <v>2071</v>
      </c>
      <c r="E146" s="27">
        <v>128</v>
      </c>
      <c r="F146" s="27"/>
      <c r="G146" s="29">
        <v>8</v>
      </c>
      <c r="H146" s="29">
        <v>12</v>
      </c>
      <c r="I146" s="27">
        <v>1</v>
      </c>
      <c r="J146" s="28">
        <v>2021</v>
      </c>
      <c r="K146" s="29">
        <v>67.099999999999994</v>
      </c>
      <c r="L146" s="29"/>
      <c r="M146" s="29">
        <v>8</v>
      </c>
      <c r="N146" s="27">
        <v>17</v>
      </c>
      <c r="O146" s="27">
        <v>17</v>
      </c>
      <c r="P146" s="28">
        <v>2063</v>
      </c>
      <c r="Q146" s="27">
        <v>128</v>
      </c>
      <c r="R146" s="30"/>
    </row>
    <row r="147" spans="1:18" ht="18" customHeight="1">
      <c r="A147" s="26">
        <v>8</v>
      </c>
      <c r="B147" s="27">
        <v>8</v>
      </c>
      <c r="C147" s="27">
        <v>11</v>
      </c>
      <c r="D147" s="28">
        <v>2075</v>
      </c>
      <c r="E147" s="27">
        <v>134</v>
      </c>
      <c r="F147" s="27"/>
      <c r="G147" s="29">
        <v>8</v>
      </c>
      <c r="H147" s="29">
        <v>12</v>
      </c>
      <c r="I147" s="27">
        <v>7</v>
      </c>
      <c r="J147" s="28">
        <v>2019</v>
      </c>
      <c r="K147" s="29">
        <v>64.8</v>
      </c>
      <c r="L147" s="29"/>
      <c r="M147" s="29">
        <v>8</v>
      </c>
      <c r="N147" s="27">
        <v>17</v>
      </c>
      <c r="O147" s="27">
        <v>19</v>
      </c>
      <c r="P147" s="28">
        <v>2071</v>
      </c>
      <c r="Q147" s="27">
        <v>140</v>
      </c>
      <c r="R147" s="30"/>
    </row>
    <row r="148" spans="1:18" ht="18" customHeight="1">
      <c r="A148" s="26">
        <v>8</v>
      </c>
      <c r="B148" s="27">
        <v>8</v>
      </c>
      <c r="C148" s="27">
        <v>13</v>
      </c>
      <c r="D148" s="28">
        <v>2069</v>
      </c>
      <c r="E148" s="27">
        <v>126</v>
      </c>
      <c r="F148" s="27"/>
      <c r="G148" s="29">
        <v>8</v>
      </c>
      <c r="H148" s="29">
        <v>12</v>
      </c>
      <c r="I148" s="27">
        <v>13</v>
      </c>
      <c r="J148" s="28">
        <v>2017</v>
      </c>
      <c r="K148" s="29">
        <v>62.5</v>
      </c>
      <c r="L148" s="29"/>
      <c r="M148" s="29">
        <v>8</v>
      </c>
      <c r="N148" s="27">
        <v>17</v>
      </c>
      <c r="O148" s="27">
        <v>21</v>
      </c>
      <c r="P148" s="28">
        <v>2103</v>
      </c>
      <c r="Q148" s="27">
        <v>197</v>
      </c>
      <c r="R148" s="30"/>
    </row>
    <row r="149" spans="1:18" ht="18" customHeight="1">
      <c r="A149" s="26">
        <v>8</v>
      </c>
      <c r="B149" s="27">
        <v>8</v>
      </c>
      <c r="C149" s="27">
        <v>15</v>
      </c>
      <c r="D149" s="28">
        <v>2066</v>
      </c>
      <c r="E149" s="27">
        <v>122</v>
      </c>
      <c r="F149" s="27"/>
      <c r="G149" s="29">
        <v>8</v>
      </c>
      <c r="H149" s="29">
        <v>12</v>
      </c>
      <c r="I149" s="27">
        <v>19</v>
      </c>
      <c r="J149" s="28">
        <v>2014</v>
      </c>
      <c r="K149" s="29">
        <v>59.2</v>
      </c>
      <c r="L149" s="29">
        <v>63.4</v>
      </c>
      <c r="M149" s="29">
        <v>8</v>
      </c>
      <c r="N149" s="27">
        <v>17</v>
      </c>
      <c r="O149" s="27">
        <v>23</v>
      </c>
      <c r="P149" s="28">
        <v>2108</v>
      </c>
      <c r="Q149" s="27">
        <v>207</v>
      </c>
      <c r="R149" s="30">
        <v>103</v>
      </c>
    </row>
    <row r="150" spans="1:18" ht="18" customHeight="1">
      <c r="A150" s="26">
        <v>8</v>
      </c>
      <c r="B150" s="27">
        <v>8</v>
      </c>
      <c r="C150" s="27">
        <v>17</v>
      </c>
      <c r="D150" s="28">
        <v>2064</v>
      </c>
      <c r="E150" s="27">
        <v>119</v>
      </c>
      <c r="F150" s="27"/>
      <c r="G150" s="29">
        <v>8</v>
      </c>
      <c r="H150" s="29">
        <v>13</v>
      </c>
      <c r="I150" s="27">
        <v>1</v>
      </c>
      <c r="J150" s="28">
        <v>2012</v>
      </c>
      <c r="K150" s="29">
        <v>57</v>
      </c>
      <c r="L150" s="29"/>
      <c r="M150" s="29">
        <v>8</v>
      </c>
      <c r="N150" s="27">
        <v>18</v>
      </c>
      <c r="O150" s="27">
        <v>0</v>
      </c>
      <c r="P150" s="28">
        <v>2124</v>
      </c>
      <c r="Q150" s="27">
        <v>238</v>
      </c>
      <c r="R150" s="30"/>
    </row>
    <row r="151" spans="1:18" ht="18" customHeight="1">
      <c r="A151" s="26">
        <v>8</v>
      </c>
      <c r="B151" s="27">
        <v>8</v>
      </c>
      <c r="C151" s="27">
        <v>19</v>
      </c>
      <c r="D151" s="28">
        <v>2062</v>
      </c>
      <c r="E151" s="27">
        <v>117</v>
      </c>
      <c r="F151" s="27"/>
      <c r="G151" s="29">
        <v>8</v>
      </c>
      <c r="H151" s="29">
        <v>13</v>
      </c>
      <c r="I151" s="27">
        <v>7</v>
      </c>
      <c r="J151" s="28">
        <v>2009</v>
      </c>
      <c r="K151" s="29">
        <v>53.8</v>
      </c>
      <c r="L151" s="29"/>
      <c r="M151" s="29">
        <v>8</v>
      </c>
      <c r="N151" s="27">
        <v>18</v>
      </c>
      <c r="O151" s="27">
        <v>1</v>
      </c>
      <c r="P151" s="28">
        <v>2140</v>
      </c>
      <c r="Q151" s="27">
        <v>273</v>
      </c>
      <c r="R151" s="30"/>
    </row>
    <row r="152" spans="1:18" ht="18" customHeight="1">
      <c r="A152" s="26">
        <v>8</v>
      </c>
      <c r="B152" s="27">
        <v>8</v>
      </c>
      <c r="C152" s="27">
        <v>21</v>
      </c>
      <c r="D152" s="28">
        <v>2070</v>
      </c>
      <c r="E152" s="27">
        <v>127</v>
      </c>
      <c r="F152" s="27"/>
      <c r="G152" s="29">
        <v>8</v>
      </c>
      <c r="H152" s="29">
        <v>13</v>
      </c>
      <c r="I152" s="27">
        <v>13</v>
      </c>
      <c r="J152" s="28">
        <v>2008</v>
      </c>
      <c r="K152" s="29">
        <v>52.8</v>
      </c>
      <c r="L152" s="29"/>
      <c r="M152" s="29">
        <v>8</v>
      </c>
      <c r="N152" s="27">
        <v>18</v>
      </c>
      <c r="O152" s="27">
        <v>2</v>
      </c>
      <c r="P152" s="28">
        <v>2143</v>
      </c>
      <c r="Q152" s="27">
        <v>280</v>
      </c>
      <c r="R152" s="30"/>
    </row>
    <row r="153" spans="1:18" ht="18" customHeight="1">
      <c r="A153" s="31"/>
      <c r="B153" s="32"/>
      <c r="C153" s="32"/>
      <c r="D153" s="33"/>
      <c r="E153" s="32"/>
      <c r="F153" s="32"/>
      <c r="G153" s="34"/>
      <c r="H153" s="34"/>
      <c r="I153" s="32"/>
      <c r="J153" s="33"/>
      <c r="K153" s="34"/>
      <c r="L153" s="34"/>
      <c r="M153" s="34"/>
      <c r="N153" s="32"/>
      <c r="O153" s="32"/>
      <c r="P153" s="33"/>
      <c r="Q153" s="32"/>
      <c r="R153" s="35"/>
    </row>
    <row r="154" spans="1:18" ht="18" customHeight="1">
      <c r="A154" s="21">
        <v>8</v>
      </c>
      <c r="B154" s="22">
        <v>18</v>
      </c>
      <c r="C154" s="22">
        <v>3</v>
      </c>
      <c r="D154" s="23">
        <v>2145</v>
      </c>
      <c r="E154" s="22">
        <v>284</v>
      </c>
      <c r="F154" s="22"/>
      <c r="G154" s="24">
        <v>8</v>
      </c>
      <c r="H154" s="24">
        <v>20</v>
      </c>
      <c r="I154" s="22">
        <v>10</v>
      </c>
      <c r="J154" s="23">
        <v>2064</v>
      </c>
      <c r="K154" s="24">
        <v>109</v>
      </c>
      <c r="L154" s="24"/>
      <c r="M154" s="24">
        <v>8</v>
      </c>
      <c r="N154" s="22">
        <v>22</v>
      </c>
      <c r="O154" s="22">
        <v>23</v>
      </c>
      <c r="P154" s="23">
        <v>2098</v>
      </c>
      <c r="Q154" s="22">
        <v>168</v>
      </c>
      <c r="R154" s="25">
        <v>260</v>
      </c>
    </row>
    <row r="155" spans="1:18" ht="18" customHeight="1">
      <c r="A155" s="26">
        <v>8</v>
      </c>
      <c r="B155" s="27">
        <v>18</v>
      </c>
      <c r="C155" s="27">
        <v>4</v>
      </c>
      <c r="D155" s="28">
        <v>2148</v>
      </c>
      <c r="E155" s="27">
        <v>291</v>
      </c>
      <c r="F155" s="27"/>
      <c r="G155" s="29">
        <v>8</v>
      </c>
      <c r="H155" s="29">
        <v>20</v>
      </c>
      <c r="I155" s="27">
        <v>13</v>
      </c>
      <c r="J155" s="28">
        <v>2060</v>
      </c>
      <c r="K155" s="29">
        <v>104</v>
      </c>
      <c r="L155" s="29"/>
      <c r="M155" s="29">
        <v>8</v>
      </c>
      <c r="N155" s="27">
        <v>23</v>
      </c>
      <c r="O155" s="27">
        <v>1</v>
      </c>
      <c r="P155" s="28">
        <v>2094</v>
      </c>
      <c r="Q155" s="27">
        <v>162</v>
      </c>
      <c r="R155" s="30"/>
    </row>
    <row r="156" spans="1:18" ht="18" customHeight="1">
      <c r="A156" s="26">
        <v>8</v>
      </c>
      <c r="B156" s="27">
        <v>18</v>
      </c>
      <c r="C156" s="27">
        <v>5</v>
      </c>
      <c r="D156" s="28">
        <v>2150</v>
      </c>
      <c r="E156" s="27">
        <v>295</v>
      </c>
      <c r="F156" s="27"/>
      <c r="G156" s="29">
        <v>8</v>
      </c>
      <c r="H156" s="29">
        <v>20</v>
      </c>
      <c r="I156" s="27">
        <v>16</v>
      </c>
      <c r="J156" s="28">
        <v>2057</v>
      </c>
      <c r="K156" s="29">
        <v>100</v>
      </c>
      <c r="L156" s="29"/>
      <c r="M156" s="29">
        <v>8</v>
      </c>
      <c r="N156" s="27">
        <v>23</v>
      </c>
      <c r="O156" s="27">
        <v>4</v>
      </c>
      <c r="P156" s="28">
        <v>2085</v>
      </c>
      <c r="Q156" s="27">
        <v>149</v>
      </c>
      <c r="R156" s="30"/>
    </row>
    <row r="157" spans="1:18" ht="18" customHeight="1">
      <c r="A157" s="26">
        <v>8</v>
      </c>
      <c r="B157" s="27">
        <v>18</v>
      </c>
      <c r="C157" s="27">
        <v>6</v>
      </c>
      <c r="D157" s="28">
        <v>2157</v>
      </c>
      <c r="E157" s="27">
        <v>311</v>
      </c>
      <c r="F157" s="27"/>
      <c r="G157" s="29">
        <v>8</v>
      </c>
      <c r="H157" s="29">
        <v>20</v>
      </c>
      <c r="I157" s="27">
        <v>19</v>
      </c>
      <c r="J157" s="28">
        <v>2054</v>
      </c>
      <c r="K157" s="29">
        <v>96.9</v>
      </c>
      <c r="L157" s="29"/>
      <c r="M157" s="29">
        <v>8</v>
      </c>
      <c r="N157" s="27">
        <v>23</v>
      </c>
      <c r="O157" s="27">
        <v>7</v>
      </c>
      <c r="P157" s="28">
        <v>2078</v>
      </c>
      <c r="Q157" s="27">
        <v>139</v>
      </c>
      <c r="R157" s="30"/>
    </row>
    <row r="158" spans="1:18" ht="18" customHeight="1">
      <c r="A158" s="26">
        <v>8</v>
      </c>
      <c r="B158" s="27">
        <v>18</v>
      </c>
      <c r="C158" s="27">
        <v>7</v>
      </c>
      <c r="D158" s="28">
        <v>2169</v>
      </c>
      <c r="E158" s="27">
        <v>339</v>
      </c>
      <c r="F158" s="27"/>
      <c r="G158" s="29">
        <v>8</v>
      </c>
      <c r="H158" s="29">
        <v>20</v>
      </c>
      <c r="I158" s="27">
        <v>22</v>
      </c>
      <c r="J158" s="28">
        <v>2052</v>
      </c>
      <c r="K158" s="29">
        <v>94.4</v>
      </c>
      <c r="L158" s="29">
        <v>109</v>
      </c>
      <c r="M158" s="29">
        <v>8</v>
      </c>
      <c r="N158" s="27">
        <v>23</v>
      </c>
      <c r="O158" s="27">
        <v>10</v>
      </c>
      <c r="P158" s="28">
        <v>2074</v>
      </c>
      <c r="Q158" s="27">
        <v>134</v>
      </c>
      <c r="R158" s="30"/>
    </row>
    <row r="159" spans="1:18" ht="18" customHeight="1">
      <c r="A159" s="26">
        <v>8</v>
      </c>
      <c r="B159" s="27">
        <v>18</v>
      </c>
      <c r="C159" s="27">
        <v>8</v>
      </c>
      <c r="D159" s="28">
        <v>2208</v>
      </c>
      <c r="E159" s="27">
        <v>434</v>
      </c>
      <c r="F159" s="27"/>
      <c r="G159" s="29">
        <v>8</v>
      </c>
      <c r="H159" s="29">
        <v>21</v>
      </c>
      <c r="I159" s="27">
        <v>1</v>
      </c>
      <c r="J159" s="28">
        <v>2050</v>
      </c>
      <c r="K159" s="29">
        <v>94.5</v>
      </c>
      <c r="L159" s="29"/>
      <c r="M159" s="29">
        <v>8</v>
      </c>
      <c r="N159" s="27">
        <v>23</v>
      </c>
      <c r="O159" s="27">
        <v>13</v>
      </c>
      <c r="P159" s="28">
        <v>2072</v>
      </c>
      <c r="Q159" s="27">
        <v>131</v>
      </c>
      <c r="R159" s="30"/>
    </row>
    <row r="160" spans="1:18" ht="18" customHeight="1">
      <c r="A160" s="26">
        <v>8</v>
      </c>
      <c r="B160" s="27">
        <v>18</v>
      </c>
      <c r="C160" s="27">
        <v>9</v>
      </c>
      <c r="D160" s="28">
        <v>2262</v>
      </c>
      <c r="E160" s="27">
        <v>576</v>
      </c>
      <c r="F160" s="27"/>
      <c r="G160" s="29">
        <v>8</v>
      </c>
      <c r="H160" s="29">
        <v>21</v>
      </c>
      <c r="I160" s="27">
        <v>4</v>
      </c>
      <c r="J160" s="28">
        <v>2079</v>
      </c>
      <c r="K160" s="29">
        <v>154</v>
      </c>
      <c r="L160" s="29"/>
      <c r="M160" s="29">
        <v>8</v>
      </c>
      <c r="N160" s="27">
        <v>23</v>
      </c>
      <c r="O160" s="27">
        <v>16</v>
      </c>
      <c r="P160" s="28">
        <v>2070</v>
      </c>
      <c r="Q160" s="27">
        <v>128</v>
      </c>
      <c r="R160" s="30"/>
    </row>
    <row r="161" spans="1:18" ht="18" customHeight="1">
      <c r="A161" s="26">
        <v>8</v>
      </c>
      <c r="B161" s="27">
        <v>18</v>
      </c>
      <c r="C161" s="27">
        <v>10</v>
      </c>
      <c r="D161" s="28">
        <v>2309</v>
      </c>
      <c r="E161" s="27">
        <v>706</v>
      </c>
      <c r="F161" s="27"/>
      <c r="G161" s="29">
        <v>8</v>
      </c>
      <c r="H161" s="29">
        <v>21</v>
      </c>
      <c r="I161" s="27">
        <v>7</v>
      </c>
      <c r="J161" s="28">
        <v>2107</v>
      </c>
      <c r="K161" s="29">
        <v>211</v>
      </c>
      <c r="L161" s="29"/>
      <c r="M161" s="29">
        <v>8</v>
      </c>
      <c r="N161" s="27">
        <v>23</v>
      </c>
      <c r="O161" s="27">
        <v>19</v>
      </c>
      <c r="P161" s="28">
        <v>2068</v>
      </c>
      <c r="Q161" s="27">
        <v>125</v>
      </c>
      <c r="R161" s="30"/>
    </row>
    <row r="162" spans="1:18" ht="18" customHeight="1">
      <c r="A162" s="26">
        <v>8</v>
      </c>
      <c r="B162" s="27">
        <v>18</v>
      </c>
      <c r="C162" s="27">
        <v>11</v>
      </c>
      <c r="D162" s="28">
        <v>2364</v>
      </c>
      <c r="E162" s="27">
        <v>857</v>
      </c>
      <c r="F162" s="27"/>
      <c r="G162" s="29">
        <v>8</v>
      </c>
      <c r="H162" s="29">
        <v>21</v>
      </c>
      <c r="I162" s="27">
        <v>10</v>
      </c>
      <c r="J162" s="28">
        <v>2087</v>
      </c>
      <c r="K162" s="29">
        <v>171</v>
      </c>
      <c r="L162" s="29"/>
      <c r="M162" s="29">
        <v>8</v>
      </c>
      <c r="N162" s="27">
        <v>23</v>
      </c>
      <c r="O162" s="27">
        <v>22</v>
      </c>
      <c r="P162" s="28">
        <v>2066</v>
      </c>
      <c r="Q162" s="27">
        <v>122</v>
      </c>
      <c r="R162" s="30">
        <v>136</v>
      </c>
    </row>
    <row r="163" spans="1:18" ht="18" customHeight="1">
      <c r="A163" s="26">
        <v>8</v>
      </c>
      <c r="B163" s="27">
        <v>18</v>
      </c>
      <c r="C163" s="27">
        <v>12</v>
      </c>
      <c r="D163" s="28">
        <v>2408</v>
      </c>
      <c r="E163" s="27">
        <v>953</v>
      </c>
      <c r="F163" s="27"/>
      <c r="G163" s="29">
        <v>8</v>
      </c>
      <c r="H163" s="29">
        <v>21</v>
      </c>
      <c r="I163" s="27">
        <v>13</v>
      </c>
      <c r="J163" s="28">
        <v>2073</v>
      </c>
      <c r="K163" s="29">
        <v>143</v>
      </c>
      <c r="L163" s="29"/>
      <c r="M163" s="29">
        <v>8</v>
      </c>
      <c r="N163" s="27">
        <v>24</v>
      </c>
      <c r="O163" s="27">
        <v>1</v>
      </c>
      <c r="P163" s="28">
        <v>2062</v>
      </c>
      <c r="Q163" s="27">
        <v>117</v>
      </c>
      <c r="R163" s="30"/>
    </row>
    <row r="164" spans="1:18" ht="18" customHeight="1">
      <c r="A164" s="26">
        <v>8</v>
      </c>
      <c r="B164" s="27">
        <v>18</v>
      </c>
      <c r="C164" s="27">
        <v>13</v>
      </c>
      <c r="D164" s="28">
        <v>2428</v>
      </c>
      <c r="E164" s="27">
        <v>960</v>
      </c>
      <c r="F164" s="27"/>
      <c r="G164" s="29">
        <v>8</v>
      </c>
      <c r="H164" s="29">
        <v>21</v>
      </c>
      <c r="I164" s="27">
        <v>16</v>
      </c>
      <c r="J164" s="28">
        <v>2066</v>
      </c>
      <c r="K164" s="29">
        <v>129</v>
      </c>
      <c r="L164" s="29"/>
      <c r="M164" s="29">
        <v>8</v>
      </c>
      <c r="N164" s="27">
        <v>24</v>
      </c>
      <c r="O164" s="27">
        <v>4</v>
      </c>
      <c r="P164" s="28">
        <v>2057</v>
      </c>
      <c r="Q164" s="27">
        <v>110</v>
      </c>
      <c r="R164" s="30"/>
    </row>
    <row r="165" spans="1:18" ht="18" customHeight="1">
      <c r="A165" s="26">
        <v>8</v>
      </c>
      <c r="B165" s="27">
        <v>18</v>
      </c>
      <c r="C165" s="27">
        <v>14</v>
      </c>
      <c r="D165" s="28">
        <v>2433</v>
      </c>
      <c r="E165" s="27">
        <v>940</v>
      </c>
      <c r="F165" s="27"/>
      <c r="G165" s="29">
        <v>8</v>
      </c>
      <c r="H165" s="29">
        <v>21</v>
      </c>
      <c r="I165" s="27">
        <v>19</v>
      </c>
      <c r="J165" s="28">
        <v>2060</v>
      </c>
      <c r="K165" s="29">
        <v>116</v>
      </c>
      <c r="L165" s="29"/>
      <c r="M165" s="29">
        <v>8</v>
      </c>
      <c r="N165" s="27">
        <v>24</v>
      </c>
      <c r="O165" s="27">
        <v>7</v>
      </c>
      <c r="P165" s="28">
        <v>2051</v>
      </c>
      <c r="Q165" s="27">
        <v>102</v>
      </c>
      <c r="R165" s="30"/>
    </row>
    <row r="166" spans="1:18" ht="18" customHeight="1">
      <c r="A166" s="26">
        <v>8</v>
      </c>
      <c r="B166" s="27">
        <v>18</v>
      </c>
      <c r="C166" s="27">
        <v>15</v>
      </c>
      <c r="D166" s="28">
        <v>2419</v>
      </c>
      <c r="E166" s="27">
        <v>857</v>
      </c>
      <c r="F166" s="27"/>
      <c r="G166" s="29">
        <v>8</v>
      </c>
      <c r="H166" s="29">
        <v>21</v>
      </c>
      <c r="I166" s="27">
        <v>22</v>
      </c>
      <c r="J166" s="28">
        <v>2055</v>
      </c>
      <c r="K166" s="29">
        <v>106</v>
      </c>
      <c r="L166" s="29">
        <v>141</v>
      </c>
      <c r="M166" s="29">
        <v>8</v>
      </c>
      <c r="N166" s="27">
        <v>24</v>
      </c>
      <c r="O166" s="27">
        <v>10</v>
      </c>
      <c r="P166" s="28">
        <v>2049</v>
      </c>
      <c r="Q166" s="27">
        <v>99.7</v>
      </c>
      <c r="R166" s="30"/>
    </row>
    <row r="167" spans="1:18" ht="18" customHeight="1">
      <c r="A167" s="26">
        <v>8</v>
      </c>
      <c r="B167" s="27">
        <v>18</v>
      </c>
      <c r="C167" s="27">
        <v>16</v>
      </c>
      <c r="D167" s="28">
        <v>2406</v>
      </c>
      <c r="E167" s="27">
        <v>807</v>
      </c>
      <c r="F167" s="27"/>
      <c r="G167" s="29">
        <v>8</v>
      </c>
      <c r="H167" s="29">
        <v>22</v>
      </c>
      <c r="I167" s="27">
        <v>0</v>
      </c>
      <c r="J167" s="28">
        <v>2052</v>
      </c>
      <c r="K167" s="29">
        <v>100</v>
      </c>
      <c r="L167" s="29"/>
      <c r="M167" s="29">
        <v>8</v>
      </c>
      <c r="N167" s="27">
        <v>24</v>
      </c>
      <c r="O167" s="27">
        <v>13</v>
      </c>
      <c r="P167" s="28">
        <v>2047</v>
      </c>
      <c r="Q167" s="27">
        <v>97.2</v>
      </c>
      <c r="R167" s="30"/>
    </row>
    <row r="168" spans="1:18" ht="18" customHeight="1">
      <c r="A168" s="26">
        <v>8</v>
      </c>
      <c r="B168" s="27">
        <v>18</v>
      </c>
      <c r="C168" s="27">
        <v>17</v>
      </c>
      <c r="D168" s="28">
        <v>2390</v>
      </c>
      <c r="E168" s="27">
        <v>755</v>
      </c>
      <c r="F168" s="27"/>
      <c r="G168" s="29">
        <v>8</v>
      </c>
      <c r="H168" s="29">
        <v>22</v>
      </c>
      <c r="I168" s="27">
        <v>1</v>
      </c>
      <c r="J168" s="28">
        <v>2050</v>
      </c>
      <c r="K168" s="29">
        <v>94.5</v>
      </c>
      <c r="L168" s="29"/>
      <c r="M168" s="29">
        <v>8</v>
      </c>
      <c r="N168" s="27">
        <v>24</v>
      </c>
      <c r="O168" s="27">
        <v>16</v>
      </c>
      <c r="P168" s="28">
        <v>2045</v>
      </c>
      <c r="Q168" s="27">
        <v>94.7</v>
      </c>
      <c r="R168" s="30"/>
    </row>
    <row r="169" spans="1:18" ht="18" customHeight="1">
      <c r="A169" s="26">
        <v>8</v>
      </c>
      <c r="B169" s="27">
        <v>18</v>
      </c>
      <c r="C169" s="27">
        <v>18</v>
      </c>
      <c r="D169" s="28">
        <v>2366</v>
      </c>
      <c r="E169" s="27">
        <v>687</v>
      </c>
      <c r="F169" s="27"/>
      <c r="G169" s="29">
        <v>8</v>
      </c>
      <c r="H169" s="29">
        <v>22</v>
      </c>
      <c r="I169" s="27">
        <v>2</v>
      </c>
      <c r="J169" s="28">
        <v>2051</v>
      </c>
      <c r="K169" s="29">
        <v>97.3</v>
      </c>
      <c r="L169" s="29"/>
      <c r="M169" s="29">
        <v>8</v>
      </c>
      <c r="N169" s="27">
        <v>24</v>
      </c>
      <c r="O169" s="27">
        <v>19</v>
      </c>
      <c r="P169" s="28">
        <v>2043</v>
      </c>
      <c r="Q169" s="27">
        <v>92.1</v>
      </c>
      <c r="R169" s="30"/>
    </row>
    <row r="170" spans="1:18" ht="18" customHeight="1">
      <c r="A170" s="26">
        <v>8</v>
      </c>
      <c r="B170" s="27">
        <v>18</v>
      </c>
      <c r="C170" s="27">
        <v>19</v>
      </c>
      <c r="D170" s="28">
        <v>2342</v>
      </c>
      <c r="E170" s="27">
        <v>624</v>
      </c>
      <c r="F170" s="27"/>
      <c r="G170" s="29">
        <v>8</v>
      </c>
      <c r="H170" s="29">
        <v>22</v>
      </c>
      <c r="I170" s="27">
        <v>3</v>
      </c>
      <c r="J170" s="28">
        <v>2052</v>
      </c>
      <c r="K170" s="29">
        <v>100</v>
      </c>
      <c r="L170" s="29"/>
      <c r="M170" s="29">
        <v>8</v>
      </c>
      <c r="N170" s="27">
        <v>24</v>
      </c>
      <c r="O170" s="27">
        <v>22</v>
      </c>
      <c r="P170" s="28">
        <v>2041</v>
      </c>
      <c r="Q170" s="27">
        <v>89.6</v>
      </c>
      <c r="R170" s="30">
        <v>100</v>
      </c>
    </row>
    <row r="171" spans="1:18" ht="18" customHeight="1">
      <c r="A171" s="26">
        <v>8</v>
      </c>
      <c r="B171" s="27">
        <v>18</v>
      </c>
      <c r="C171" s="27">
        <v>20</v>
      </c>
      <c r="D171" s="28">
        <v>2312</v>
      </c>
      <c r="E171" s="27">
        <v>553</v>
      </c>
      <c r="F171" s="27"/>
      <c r="G171" s="29">
        <v>8</v>
      </c>
      <c r="H171" s="29">
        <v>22</v>
      </c>
      <c r="I171" s="27">
        <v>4</v>
      </c>
      <c r="J171" s="28">
        <v>2059</v>
      </c>
      <c r="K171" s="29">
        <v>114</v>
      </c>
      <c r="L171" s="29"/>
      <c r="M171" s="29">
        <v>8</v>
      </c>
      <c r="N171" s="27">
        <v>25</v>
      </c>
      <c r="O171" s="27">
        <v>1</v>
      </c>
      <c r="P171" s="28">
        <v>2039</v>
      </c>
      <c r="Q171" s="27">
        <v>87.2</v>
      </c>
      <c r="R171" s="30"/>
    </row>
    <row r="172" spans="1:18" ht="18" customHeight="1">
      <c r="A172" s="26">
        <v>8</v>
      </c>
      <c r="B172" s="27">
        <v>18</v>
      </c>
      <c r="C172" s="27">
        <v>21</v>
      </c>
      <c r="D172" s="28">
        <v>2277</v>
      </c>
      <c r="E172" s="27">
        <v>479</v>
      </c>
      <c r="F172" s="27"/>
      <c r="G172" s="29">
        <v>8</v>
      </c>
      <c r="H172" s="29">
        <v>22</v>
      </c>
      <c r="I172" s="27">
        <v>5</v>
      </c>
      <c r="J172" s="28">
        <v>2091</v>
      </c>
      <c r="K172" s="29">
        <v>179</v>
      </c>
      <c r="L172" s="29"/>
      <c r="M172" s="29">
        <v>8</v>
      </c>
      <c r="N172" s="27">
        <v>25</v>
      </c>
      <c r="O172" s="27">
        <v>7</v>
      </c>
      <c r="P172" s="28">
        <v>2036</v>
      </c>
      <c r="Q172" s="27">
        <v>84.1</v>
      </c>
      <c r="R172" s="30"/>
    </row>
    <row r="173" spans="1:18" ht="18" customHeight="1">
      <c r="A173" s="26">
        <v>8</v>
      </c>
      <c r="B173" s="27">
        <v>18</v>
      </c>
      <c r="C173" s="27">
        <v>22</v>
      </c>
      <c r="D173" s="28">
        <v>2257</v>
      </c>
      <c r="E173" s="27">
        <v>437</v>
      </c>
      <c r="F173" s="27"/>
      <c r="G173" s="29">
        <v>8</v>
      </c>
      <c r="H173" s="29">
        <v>22</v>
      </c>
      <c r="I173" s="27">
        <v>6</v>
      </c>
      <c r="J173" s="28">
        <v>2146</v>
      </c>
      <c r="K173" s="29">
        <v>292</v>
      </c>
      <c r="L173" s="29"/>
      <c r="M173" s="29">
        <v>8</v>
      </c>
      <c r="N173" s="27">
        <v>25</v>
      </c>
      <c r="O173" s="27">
        <v>13</v>
      </c>
      <c r="P173" s="28">
        <v>2034</v>
      </c>
      <c r="Q173" s="27">
        <v>81.900000000000006</v>
      </c>
      <c r="R173" s="30"/>
    </row>
    <row r="174" spans="1:18" ht="18" customHeight="1">
      <c r="A174" s="26">
        <v>8</v>
      </c>
      <c r="B174" s="27">
        <v>18</v>
      </c>
      <c r="C174" s="27">
        <v>23</v>
      </c>
      <c r="D174" s="28">
        <v>2238</v>
      </c>
      <c r="E174" s="27">
        <v>399</v>
      </c>
      <c r="F174" s="27">
        <v>556</v>
      </c>
      <c r="G174" s="29">
        <v>8</v>
      </c>
      <c r="H174" s="29">
        <v>22</v>
      </c>
      <c r="I174" s="27">
        <v>7</v>
      </c>
      <c r="J174" s="28">
        <v>2194</v>
      </c>
      <c r="K174" s="29">
        <v>395</v>
      </c>
      <c r="L174" s="29"/>
      <c r="M174" s="29">
        <v>8</v>
      </c>
      <c r="N174" s="27">
        <v>25</v>
      </c>
      <c r="O174" s="27">
        <v>19</v>
      </c>
      <c r="P174" s="28">
        <v>2031</v>
      </c>
      <c r="Q174" s="27">
        <v>78.8</v>
      </c>
      <c r="R174" s="30">
        <v>83</v>
      </c>
    </row>
    <row r="175" spans="1:18" ht="18" customHeight="1">
      <c r="A175" s="26">
        <v>8</v>
      </c>
      <c r="B175" s="27">
        <v>19</v>
      </c>
      <c r="C175" s="27">
        <v>1</v>
      </c>
      <c r="D175" s="28">
        <v>2207</v>
      </c>
      <c r="E175" s="27">
        <v>338</v>
      </c>
      <c r="F175" s="27"/>
      <c r="G175" s="29">
        <v>8</v>
      </c>
      <c r="H175" s="29">
        <v>22</v>
      </c>
      <c r="I175" s="27">
        <v>8</v>
      </c>
      <c r="J175" s="28">
        <v>2235</v>
      </c>
      <c r="K175" s="29">
        <v>494</v>
      </c>
      <c r="L175" s="29"/>
      <c r="M175" s="29">
        <v>8</v>
      </c>
      <c r="N175" s="27">
        <v>26</v>
      </c>
      <c r="O175" s="27">
        <v>1</v>
      </c>
      <c r="P175" s="28">
        <v>2030</v>
      </c>
      <c r="Q175" s="27">
        <v>77.7</v>
      </c>
      <c r="R175" s="30"/>
    </row>
    <row r="176" spans="1:18" ht="18" customHeight="1">
      <c r="A176" s="26">
        <v>8</v>
      </c>
      <c r="B176" s="27">
        <v>19</v>
      </c>
      <c r="C176" s="27">
        <v>3</v>
      </c>
      <c r="D176" s="28">
        <v>2180</v>
      </c>
      <c r="E176" s="27">
        <v>288</v>
      </c>
      <c r="F176" s="27"/>
      <c r="G176" s="29">
        <v>8</v>
      </c>
      <c r="H176" s="29">
        <v>22</v>
      </c>
      <c r="I176" s="27">
        <v>9</v>
      </c>
      <c r="J176" s="28">
        <v>2270</v>
      </c>
      <c r="K176" s="29">
        <v>520</v>
      </c>
      <c r="L176" s="29"/>
      <c r="M176" s="29">
        <v>8</v>
      </c>
      <c r="N176" s="27">
        <v>26</v>
      </c>
      <c r="O176" s="27">
        <v>7</v>
      </c>
      <c r="P176" s="28">
        <v>2028</v>
      </c>
      <c r="Q176" s="27">
        <v>75.3</v>
      </c>
      <c r="R176" s="30"/>
    </row>
    <row r="177" spans="1:18" ht="18" customHeight="1">
      <c r="A177" s="26">
        <v>8</v>
      </c>
      <c r="B177" s="27">
        <v>19</v>
      </c>
      <c r="C177" s="27">
        <v>5</v>
      </c>
      <c r="D177" s="28">
        <v>2161</v>
      </c>
      <c r="E177" s="27">
        <v>256</v>
      </c>
      <c r="F177" s="27"/>
      <c r="G177" s="29">
        <v>8</v>
      </c>
      <c r="H177" s="29">
        <v>22</v>
      </c>
      <c r="I177" s="27">
        <v>10</v>
      </c>
      <c r="J177" s="28">
        <v>2265</v>
      </c>
      <c r="K177" s="29">
        <v>492</v>
      </c>
      <c r="L177" s="29"/>
      <c r="M177" s="29">
        <v>8</v>
      </c>
      <c r="N177" s="27">
        <v>26</v>
      </c>
      <c r="O177" s="27">
        <v>13</v>
      </c>
      <c r="P177" s="28">
        <v>2026</v>
      </c>
      <c r="Q177" s="27">
        <v>73</v>
      </c>
      <c r="R177" s="30"/>
    </row>
    <row r="178" spans="1:18" ht="18" customHeight="1">
      <c r="A178" s="26">
        <v>8</v>
      </c>
      <c r="B178" s="27">
        <v>19</v>
      </c>
      <c r="C178" s="27">
        <v>7</v>
      </c>
      <c r="D178" s="28">
        <v>2147</v>
      </c>
      <c r="E178" s="27">
        <v>232</v>
      </c>
      <c r="F178" s="27"/>
      <c r="G178" s="29">
        <v>8</v>
      </c>
      <c r="H178" s="29">
        <v>22</v>
      </c>
      <c r="I178" s="27">
        <v>11</v>
      </c>
      <c r="J178" s="28">
        <v>2254</v>
      </c>
      <c r="K178" s="29">
        <v>455</v>
      </c>
      <c r="L178" s="29"/>
      <c r="M178" s="29">
        <v>8</v>
      </c>
      <c r="N178" s="27">
        <v>26</v>
      </c>
      <c r="O178" s="27">
        <v>19</v>
      </c>
      <c r="P178" s="28">
        <v>2024</v>
      </c>
      <c r="Q178" s="27">
        <v>70.599999999999994</v>
      </c>
      <c r="R178" s="30">
        <v>74.2</v>
      </c>
    </row>
    <row r="179" spans="1:18" ht="18" customHeight="1">
      <c r="A179" s="26">
        <v>8</v>
      </c>
      <c r="B179" s="27">
        <v>19</v>
      </c>
      <c r="C179" s="27">
        <v>9</v>
      </c>
      <c r="D179" s="28">
        <v>2140</v>
      </c>
      <c r="E179" s="27">
        <v>221</v>
      </c>
      <c r="F179" s="27"/>
      <c r="G179" s="29">
        <v>8</v>
      </c>
      <c r="H179" s="29">
        <v>22</v>
      </c>
      <c r="I179" s="27">
        <v>12</v>
      </c>
      <c r="J179" s="28">
        <v>2232</v>
      </c>
      <c r="K179" s="29">
        <v>400</v>
      </c>
      <c r="L179" s="29"/>
      <c r="M179" s="29">
        <v>8</v>
      </c>
      <c r="N179" s="27">
        <v>27</v>
      </c>
      <c r="O179" s="27">
        <v>1</v>
      </c>
      <c r="P179" s="28">
        <v>2022</v>
      </c>
      <c r="Q179" s="27">
        <v>68.3</v>
      </c>
      <c r="R179" s="30"/>
    </row>
    <row r="180" spans="1:18" ht="18" customHeight="1">
      <c r="A180" s="26">
        <v>8</v>
      </c>
      <c r="B180" s="27">
        <v>19</v>
      </c>
      <c r="C180" s="27">
        <v>11</v>
      </c>
      <c r="D180" s="28">
        <v>2128</v>
      </c>
      <c r="E180" s="27">
        <v>202</v>
      </c>
      <c r="F180" s="27"/>
      <c r="G180" s="29">
        <v>8</v>
      </c>
      <c r="H180" s="29">
        <v>22</v>
      </c>
      <c r="I180" s="27">
        <v>13</v>
      </c>
      <c r="J180" s="28">
        <v>2198</v>
      </c>
      <c r="K180" s="29">
        <v>333</v>
      </c>
      <c r="L180" s="29"/>
      <c r="M180" s="29">
        <v>8</v>
      </c>
      <c r="N180" s="27">
        <v>27</v>
      </c>
      <c r="O180" s="27">
        <v>7</v>
      </c>
      <c r="P180" s="28">
        <v>2021</v>
      </c>
      <c r="Q180" s="27">
        <v>67.099999999999994</v>
      </c>
      <c r="R180" s="30"/>
    </row>
    <row r="181" spans="1:18" ht="18" customHeight="1">
      <c r="A181" s="26">
        <v>8</v>
      </c>
      <c r="B181" s="27">
        <v>19</v>
      </c>
      <c r="C181" s="27">
        <v>13</v>
      </c>
      <c r="D181" s="28">
        <v>2119</v>
      </c>
      <c r="E181" s="27">
        <v>187</v>
      </c>
      <c r="F181" s="27"/>
      <c r="G181" s="29">
        <v>8</v>
      </c>
      <c r="H181" s="29">
        <v>22</v>
      </c>
      <c r="I181" s="27">
        <v>14</v>
      </c>
      <c r="J181" s="28">
        <v>2179</v>
      </c>
      <c r="K181" s="29">
        <v>299</v>
      </c>
      <c r="L181" s="29"/>
      <c r="M181" s="29">
        <v>8</v>
      </c>
      <c r="N181" s="27">
        <v>27</v>
      </c>
      <c r="O181" s="27">
        <v>13</v>
      </c>
      <c r="P181" s="28">
        <v>2019</v>
      </c>
      <c r="Q181" s="27">
        <v>64.8</v>
      </c>
      <c r="R181" s="30"/>
    </row>
    <row r="182" spans="1:18" ht="18" customHeight="1">
      <c r="A182" s="26">
        <v>8</v>
      </c>
      <c r="B182" s="27">
        <v>19</v>
      </c>
      <c r="C182" s="27">
        <v>15</v>
      </c>
      <c r="D182" s="28">
        <v>2109</v>
      </c>
      <c r="E182" s="27">
        <v>172</v>
      </c>
      <c r="F182" s="27"/>
      <c r="G182" s="29">
        <v>8</v>
      </c>
      <c r="H182" s="29">
        <v>22</v>
      </c>
      <c r="I182" s="27">
        <v>15</v>
      </c>
      <c r="J182" s="28">
        <v>2162</v>
      </c>
      <c r="K182" s="29">
        <v>270</v>
      </c>
      <c r="L182" s="29"/>
      <c r="M182" s="29">
        <v>8</v>
      </c>
      <c r="N182" s="27">
        <v>27</v>
      </c>
      <c r="O182" s="27">
        <v>19</v>
      </c>
      <c r="P182" s="28">
        <v>2017</v>
      </c>
      <c r="Q182" s="27">
        <v>62.6</v>
      </c>
      <c r="R182" s="30">
        <v>65.7</v>
      </c>
    </row>
    <row r="183" spans="1:18" ht="18" customHeight="1">
      <c r="A183" s="26">
        <v>8</v>
      </c>
      <c r="B183" s="27">
        <v>19</v>
      </c>
      <c r="C183" s="27">
        <v>17</v>
      </c>
      <c r="D183" s="28">
        <v>2102</v>
      </c>
      <c r="E183" s="27">
        <v>161</v>
      </c>
      <c r="F183" s="27"/>
      <c r="G183" s="29">
        <v>8</v>
      </c>
      <c r="H183" s="29">
        <v>22</v>
      </c>
      <c r="I183" s="27">
        <v>16</v>
      </c>
      <c r="J183" s="28">
        <v>2147</v>
      </c>
      <c r="K183" s="29">
        <v>245</v>
      </c>
      <c r="L183" s="29"/>
      <c r="M183" s="29">
        <v>8</v>
      </c>
      <c r="N183" s="27">
        <v>28</v>
      </c>
      <c r="O183" s="27">
        <v>1</v>
      </c>
      <c r="P183" s="28">
        <v>2015</v>
      </c>
      <c r="Q183" s="27">
        <v>60.4</v>
      </c>
      <c r="R183" s="30"/>
    </row>
    <row r="184" spans="1:18" ht="18" customHeight="1">
      <c r="A184" s="26">
        <v>8</v>
      </c>
      <c r="B184" s="27">
        <v>19</v>
      </c>
      <c r="C184" s="27">
        <v>19</v>
      </c>
      <c r="D184" s="28">
        <v>2095</v>
      </c>
      <c r="E184" s="27">
        <v>151</v>
      </c>
      <c r="F184" s="27"/>
      <c r="G184" s="29">
        <v>8</v>
      </c>
      <c r="H184" s="29">
        <v>22</v>
      </c>
      <c r="I184" s="27">
        <v>17</v>
      </c>
      <c r="J184" s="28">
        <v>2136</v>
      </c>
      <c r="K184" s="29">
        <v>228</v>
      </c>
      <c r="L184" s="29"/>
      <c r="M184" s="29">
        <v>8</v>
      </c>
      <c r="N184" s="27">
        <v>28</v>
      </c>
      <c r="O184" s="27">
        <v>7</v>
      </c>
      <c r="P184" s="28">
        <v>2014</v>
      </c>
      <c r="Q184" s="27">
        <v>59.3</v>
      </c>
      <c r="R184" s="30"/>
    </row>
    <row r="185" spans="1:18" ht="18" customHeight="1">
      <c r="A185" s="26">
        <v>8</v>
      </c>
      <c r="B185" s="27">
        <v>19</v>
      </c>
      <c r="C185" s="27">
        <v>21</v>
      </c>
      <c r="D185" s="28">
        <v>2090</v>
      </c>
      <c r="E185" s="27">
        <v>144</v>
      </c>
      <c r="F185" s="27"/>
      <c r="G185" s="29">
        <v>8</v>
      </c>
      <c r="H185" s="29">
        <v>22</v>
      </c>
      <c r="I185" s="27">
        <v>18</v>
      </c>
      <c r="J185" s="28">
        <v>2128</v>
      </c>
      <c r="K185" s="29">
        <v>215</v>
      </c>
      <c r="L185" s="29"/>
      <c r="M185" s="29">
        <v>8</v>
      </c>
      <c r="N185" s="27">
        <v>28</v>
      </c>
      <c r="O185" s="27">
        <v>13</v>
      </c>
      <c r="P185" s="28">
        <v>2014</v>
      </c>
      <c r="Q185" s="27">
        <v>59.3</v>
      </c>
      <c r="R185" s="30"/>
    </row>
    <row r="186" spans="1:18" ht="18" customHeight="1">
      <c r="A186" s="26">
        <v>8</v>
      </c>
      <c r="B186" s="27">
        <v>19</v>
      </c>
      <c r="C186" s="27">
        <v>23</v>
      </c>
      <c r="D186" s="28">
        <v>2086</v>
      </c>
      <c r="E186" s="27">
        <v>139</v>
      </c>
      <c r="F186" s="27">
        <v>208</v>
      </c>
      <c r="G186" s="29">
        <v>8</v>
      </c>
      <c r="H186" s="29">
        <v>22</v>
      </c>
      <c r="I186" s="27">
        <v>19</v>
      </c>
      <c r="J186" s="28">
        <v>2122</v>
      </c>
      <c r="K186" s="29">
        <v>205</v>
      </c>
      <c r="L186" s="29"/>
      <c r="M186" s="29">
        <v>8</v>
      </c>
      <c r="N186" s="27">
        <v>28</v>
      </c>
      <c r="O186" s="27">
        <v>19</v>
      </c>
      <c r="P186" s="28">
        <v>2013</v>
      </c>
      <c r="Q186" s="27">
        <v>58.2</v>
      </c>
      <c r="R186" s="30">
        <v>59.3</v>
      </c>
    </row>
    <row r="187" spans="1:18" ht="18" customHeight="1">
      <c r="A187" s="26">
        <v>8</v>
      </c>
      <c r="B187" s="27">
        <v>20</v>
      </c>
      <c r="C187" s="27">
        <v>1</v>
      </c>
      <c r="D187" s="28">
        <v>2081</v>
      </c>
      <c r="E187" s="27">
        <v>132</v>
      </c>
      <c r="F187" s="27"/>
      <c r="G187" s="29">
        <v>8</v>
      </c>
      <c r="H187" s="29">
        <v>22</v>
      </c>
      <c r="I187" s="27">
        <v>20</v>
      </c>
      <c r="J187" s="28">
        <v>2115</v>
      </c>
      <c r="K187" s="29">
        <v>194</v>
      </c>
      <c r="L187" s="29"/>
      <c r="M187" s="29">
        <v>8</v>
      </c>
      <c r="N187" s="27">
        <v>29</v>
      </c>
      <c r="O187" s="27">
        <v>1</v>
      </c>
      <c r="P187" s="28">
        <v>2013</v>
      </c>
      <c r="Q187" s="27">
        <v>58.2</v>
      </c>
      <c r="R187" s="30"/>
    </row>
    <row r="188" spans="1:18" ht="18" customHeight="1">
      <c r="A188" s="26">
        <v>8</v>
      </c>
      <c r="B188" s="27">
        <v>20</v>
      </c>
      <c r="C188" s="27">
        <v>4</v>
      </c>
      <c r="D188" s="28">
        <v>2074</v>
      </c>
      <c r="E188" s="27">
        <v>123</v>
      </c>
      <c r="F188" s="27"/>
      <c r="G188" s="29">
        <v>8</v>
      </c>
      <c r="H188" s="29">
        <v>22</v>
      </c>
      <c r="I188" s="27">
        <v>21</v>
      </c>
      <c r="J188" s="28">
        <v>2108</v>
      </c>
      <c r="K188" s="29">
        <v>183</v>
      </c>
      <c r="L188" s="29"/>
      <c r="M188" s="29">
        <v>8</v>
      </c>
      <c r="N188" s="27">
        <v>29</v>
      </c>
      <c r="O188" s="27">
        <v>7</v>
      </c>
      <c r="P188" s="28">
        <v>2011</v>
      </c>
      <c r="Q188" s="27">
        <v>56</v>
      </c>
      <c r="R188" s="30"/>
    </row>
    <row r="189" spans="1:18" ht="18" customHeight="1">
      <c r="A189" s="26">
        <v>8</v>
      </c>
      <c r="B189" s="27">
        <v>20</v>
      </c>
      <c r="C189" s="27">
        <v>7</v>
      </c>
      <c r="D189" s="28">
        <v>2068</v>
      </c>
      <c r="E189" s="27">
        <v>114</v>
      </c>
      <c r="F189" s="27"/>
      <c r="G189" s="29">
        <v>8</v>
      </c>
      <c r="H189" s="29">
        <v>22</v>
      </c>
      <c r="I189" s="27">
        <v>22</v>
      </c>
      <c r="J189" s="28">
        <v>2101</v>
      </c>
      <c r="K189" s="29">
        <v>173</v>
      </c>
      <c r="L189" s="29"/>
      <c r="M189" s="29">
        <v>8</v>
      </c>
      <c r="N189" s="27">
        <v>29</v>
      </c>
      <c r="O189" s="27">
        <v>13</v>
      </c>
      <c r="P189" s="28">
        <v>2010</v>
      </c>
      <c r="Q189" s="27">
        <v>54.9</v>
      </c>
      <c r="R189" s="30"/>
    </row>
    <row r="190" spans="1:18" ht="18" customHeight="1">
      <c r="A190" s="31"/>
      <c r="B190" s="32"/>
      <c r="C190" s="32"/>
      <c r="D190" s="33"/>
      <c r="E190" s="32"/>
      <c r="F190" s="32"/>
      <c r="G190" s="34"/>
      <c r="H190" s="34"/>
      <c r="I190" s="32"/>
      <c r="J190" s="33"/>
      <c r="K190" s="34"/>
      <c r="L190" s="34"/>
      <c r="M190" s="34"/>
      <c r="N190" s="32"/>
      <c r="O190" s="32"/>
      <c r="P190" s="33"/>
      <c r="Q190" s="32"/>
      <c r="R190" s="35"/>
    </row>
  </sheetData>
  <dataConsolidate/>
  <mergeCells count="9">
    <mergeCell ref="I4:I5"/>
    <mergeCell ref="M4:M5"/>
    <mergeCell ref="N4:N5"/>
    <mergeCell ref="O4:O5"/>
    <mergeCell ref="A4:A5"/>
    <mergeCell ref="B4:B5"/>
    <mergeCell ref="C4:C5"/>
    <mergeCell ref="G4:G5"/>
    <mergeCell ref="H4:H5"/>
  </mergeCells>
  <pageMargins left="1.1299999999999999" right="0.196850393700787" top="0.75" bottom="0.63" header="0.48" footer="0.62992125984252001"/>
  <pageSetup paperSize="9" orientation="portrait" horizontalDpi="180" verticalDpi="180" r:id="rId1"/>
  <headerFooter alignWithMargins="0">
    <oddFooter xml:space="preserve">&amp;R    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190"/>
  <sheetViews>
    <sheetView view="pageBreakPreview" topLeftCell="A74" zoomScaleSheetLayoutView="100" workbookViewId="0">
      <selection activeCell="A80" sqref="A80:E115"/>
    </sheetView>
  </sheetViews>
  <sheetFormatPr defaultRowHeight="18" customHeight="1"/>
  <cols>
    <col min="1" max="2" width="3.7109375" style="3" customWidth="1"/>
    <col min="3" max="3" width="4" style="3" customWidth="1"/>
    <col min="4" max="4" width="5.85546875" style="3" customWidth="1"/>
    <col min="5" max="5" width="6.85546875" style="3" customWidth="1"/>
    <col min="6" max="6" width="5.5703125" style="3" customWidth="1"/>
    <col min="7" max="7" width="3.7109375" style="3" customWidth="1"/>
    <col min="8" max="8" width="3.42578125" style="3" customWidth="1"/>
    <col min="9" max="9" width="3.7109375" style="3" customWidth="1"/>
    <col min="10" max="10" width="6" style="3" customWidth="1"/>
    <col min="11" max="11" width="6.7109375" style="3" customWidth="1"/>
    <col min="12" max="12" width="4.5703125" style="3" customWidth="1"/>
    <col min="13" max="13" width="4" style="3" customWidth="1"/>
    <col min="14" max="14" width="3.28515625" style="3" customWidth="1"/>
    <col min="15" max="15" width="3.42578125" style="3" customWidth="1"/>
    <col min="16" max="16" width="5.28515625" style="3" customWidth="1"/>
    <col min="17" max="17" width="5.42578125" style="3" customWidth="1"/>
    <col min="18" max="18" width="6.5703125" style="3" customWidth="1"/>
    <col min="19" max="16384" width="9.140625" style="3"/>
  </cols>
  <sheetData>
    <row r="1" spans="1:18" ht="18" customHeight="1">
      <c r="A1" s="41" t="s">
        <v>1321</v>
      </c>
      <c r="B1" s="42"/>
      <c r="C1" s="39"/>
      <c r="D1" s="1"/>
      <c r="E1" s="1"/>
      <c r="F1" s="1"/>
      <c r="G1" s="2"/>
      <c r="H1" s="2"/>
      <c r="I1" s="2"/>
      <c r="J1" s="2"/>
      <c r="K1" s="2"/>
      <c r="L1" s="2"/>
      <c r="M1" s="2"/>
      <c r="N1" s="1"/>
      <c r="O1" s="1"/>
      <c r="P1" s="36"/>
      <c r="Q1" s="37"/>
      <c r="R1" s="37"/>
    </row>
    <row r="2" spans="1:18" ht="18" customHeight="1">
      <c r="A2" s="41" t="s">
        <v>1322</v>
      </c>
      <c r="B2" s="42"/>
      <c r="C2" s="40"/>
      <c r="D2" s="4"/>
      <c r="F2" s="287" t="s">
        <v>0</v>
      </c>
      <c r="G2" s="5"/>
      <c r="H2" s="6"/>
      <c r="I2" s="6"/>
      <c r="J2" s="6"/>
      <c r="K2" s="6"/>
      <c r="L2" s="6"/>
      <c r="M2" s="6"/>
      <c r="N2" s="7"/>
      <c r="O2" s="7"/>
      <c r="P2" s="38"/>
      <c r="Q2" s="37"/>
      <c r="R2" s="37"/>
    </row>
    <row r="3" spans="1:18" ht="18" customHeight="1">
      <c r="A3" s="8"/>
      <c r="B3" s="9"/>
      <c r="C3" s="9"/>
      <c r="D3" s="9"/>
      <c r="E3" s="9"/>
      <c r="F3" s="9"/>
      <c r="G3" s="10"/>
      <c r="H3" s="11"/>
      <c r="I3" s="12" t="s">
        <v>12</v>
      </c>
      <c r="J3" s="13"/>
      <c r="K3" s="14"/>
      <c r="L3" s="14"/>
      <c r="M3" s="11"/>
      <c r="N3" s="9"/>
      <c r="O3" s="9"/>
      <c r="P3" s="15" t="s">
        <v>2</v>
      </c>
      <c r="Q3" s="16"/>
      <c r="R3" s="17"/>
    </row>
    <row r="4" spans="1:18" s="19" customFormat="1" ht="18" customHeight="1">
      <c r="A4" s="309" t="s">
        <v>3</v>
      </c>
      <c r="B4" s="307" t="s">
        <v>4</v>
      </c>
      <c r="C4" s="307" t="s">
        <v>5</v>
      </c>
      <c r="D4" s="18" t="s">
        <v>6</v>
      </c>
      <c r="E4" s="18" t="s">
        <v>7</v>
      </c>
      <c r="F4" s="18" t="s">
        <v>8</v>
      </c>
      <c r="G4" s="309" t="s">
        <v>3</v>
      </c>
      <c r="H4" s="311" t="s">
        <v>4</v>
      </c>
      <c r="I4" s="307" t="s">
        <v>5</v>
      </c>
      <c r="J4" s="18" t="s">
        <v>6</v>
      </c>
      <c r="K4" s="18" t="s">
        <v>7</v>
      </c>
      <c r="L4" s="18" t="s">
        <v>8</v>
      </c>
      <c r="M4" s="309" t="s">
        <v>3</v>
      </c>
      <c r="N4" s="307" t="s">
        <v>4</v>
      </c>
      <c r="O4" s="307" t="s">
        <v>5</v>
      </c>
      <c r="P4" s="18" t="s">
        <v>6</v>
      </c>
      <c r="Q4" s="18" t="s">
        <v>7</v>
      </c>
      <c r="R4" s="18" t="s">
        <v>8</v>
      </c>
    </row>
    <row r="5" spans="1:18" ht="18" customHeight="1">
      <c r="A5" s="310"/>
      <c r="B5" s="308"/>
      <c r="C5" s="308"/>
      <c r="D5" s="20" t="s">
        <v>9</v>
      </c>
      <c r="E5" s="20" t="s">
        <v>10</v>
      </c>
      <c r="F5" s="20" t="s">
        <v>10</v>
      </c>
      <c r="G5" s="310"/>
      <c r="H5" s="312"/>
      <c r="I5" s="308"/>
      <c r="J5" s="20" t="s">
        <v>9</v>
      </c>
      <c r="K5" s="20" t="s">
        <v>10</v>
      </c>
      <c r="L5" s="20" t="s">
        <v>10</v>
      </c>
      <c r="M5" s="310"/>
      <c r="N5" s="308"/>
      <c r="O5" s="308"/>
      <c r="P5" s="20" t="s">
        <v>9</v>
      </c>
      <c r="Q5" s="20" t="s">
        <v>10</v>
      </c>
      <c r="R5" s="20" t="s">
        <v>10</v>
      </c>
    </row>
    <row r="6" spans="1:18" ht="18" customHeight="1">
      <c r="A6" s="21">
        <v>7</v>
      </c>
      <c r="B6" s="22">
        <v>10</v>
      </c>
      <c r="C6" s="22">
        <v>16</v>
      </c>
      <c r="D6" s="23">
        <v>2003</v>
      </c>
      <c r="E6" s="22">
        <v>47.9</v>
      </c>
      <c r="F6" s="22"/>
      <c r="G6" s="24">
        <v>7</v>
      </c>
      <c r="H6" s="24">
        <v>16</v>
      </c>
      <c r="I6" s="22">
        <v>3</v>
      </c>
      <c r="J6" s="23">
        <v>2023</v>
      </c>
      <c r="K6" s="24">
        <v>69.099999999999994</v>
      </c>
      <c r="L6" s="24"/>
      <c r="M6" s="24">
        <v>7</v>
      </c>
      <c r="N6" s="22">
        <v>19</v>
      </c>
      <c r="O6" s="22">
        <v>4</v>
      </c>
      <c r="P6" s="23">
        <v>2027</v>
      </c>
      <c r="Q6" s="22">
        <v>73.7</v>
      </c>
      <c r="R6" s="25"/>
    </row>
    <row r="7" spans="1:18" ht="18" customHeight="1">
      <c r="A7" s="26">
        <v>7</v>
      </c>
      <c r="B7" s="27">
        <v>10</v>
      </c>
      <c r="C7" s="27">
        <v>19</v>
      </c>
      <c r="D7" s="28">
        <v>2000</v>
      </c>
      <c r="E7" s="27">
        <v>44.9</v>
      </c>
      <c r="F7" s="27"/>
      <c r="G7" s="29">
        <v>7</v>
      </c>
      <c r="H7" s="29">
        <v>16</v>
      </c>
      <c r="I7" s="27">
        <v>5</v>
      </c>
      <c r="J7" s="28">
        <v>2039</v>
      </c>
      <c r="K7" s="29">
        <v>88.4</v>
      </c>
      <c r="L7" s="29"/>
      <c r="M7" s="29">
        <v>7</v>
      </c>
      <c r="N7" s="27">
        <v>19</v>
      </c>
      <c r="O7" s="27">
        <v>7</v>
      </c>
      <c r="P7" s="28">
        <v>2029</v>
      </c>
      <c r="Q7" s="27">
        <v>76.099999999999994</v>
      </c>
      <c r="R7" s="30"/>
    </row>
    <row r="8" spans="1:18" ht="18" customHeight="1">
      <c r="A8" s="26">
        <v>7</v>
      </c>
      <c r="B8" s="27">
        <v>10</v>
      </c>
      <c r="C8" s="27">
        <v>22</v>
      </c>
      <c r="D8" s="28">
        <v>1998</v>
      </c>
      <c r="E8" s="27">
        <v>43</v>
      </c>
      <c r="F8" s="27">
        <v>44.8</v>
      </c>
      <c r="G8" s="29">
        <v>7</v>
      </c>
      <c r="H8" s="29">
        <v>16</v>
      </c>
      <c r="I8" s="27">
        <v>7</v>
      </c>
      <c r="J8" s="28">
        <v>2055</v>
      </c>
      <c r="K8" s="29">
        <v>110</v>
      </c>
      <c r="L8" s="29"/>
      <c r="M8" s="29">
        <v>7</v>
      </c>
      <c r="N8" s="27">
        <v>19</v>
      </c>
      <c r="O8" s="27">
        <v>10</v>
      </c>
      <c r="P8" s="28">
        <v>2031</v>
      </c>
      <c r="Q8" s="27">
        <v>78.5</v>
      </c>
      <c r="R8" s="30"/>
    </row>
    <row r="9" spans="1:18" ht="18" customHeight="1">
      <c r="A9" s="26">
        <v>7</v>
      </c>
      <c r="B9" s="27">
        <v>11</v>
      </c>
      <c r="C9" s="27">
        <v>1</v>
      </c>
      <c r="D9" s="28">
        <v>1997</v>
      </c>
      <c r="E9" s="27">
        <v>42</v>
      </c>
      <c r="F9" s="27"/>
      <c r="G9" s="29">
        <v>7</v>
      </c>
      <c r="H9" s="29">
        <v>16</v>
      </c>
      <c r="I9" s="27">
        <v>9</v>
      </c>
      <c r="J9" s="28">
        <v>2046</v>
      </c>
      <c r="K9" s="29">
        <v>97.3</v>
      </c>
      <c r="L9" s="29"/>
      <c r="M9" s="29">
        <v>7</v>
      </c>
      <c r="N9" s="27">
        <v>19</v>
      </c>
      <c r="O9" s="27">
        <v>13</v>
      </c>
      <c r="P9" s="28">
        <v>2032</v>
      </c>
      <c r="Q9" s="27">
        <v>79.7</v>
      </c>
      <c r="R9" s="30"/>
    </row>
    <row r="10" spans="1:18" ht="18" customHeight="1">
      <c r="A10" s="26">
        <v>7</v>
      </c>
      <c r="B10" s="27">
        <v>11</v>
      </c>
      <c r="C10" s="27">
        <v>7</v>
      </c>
      <c r="D10" s="28">
        <v>1996</v>
      </c>
      <c r="E10" s="27">
        <v>41.1</v>
      </c>
      <c r="F10" s="27"/>
      <c r="G10" s="29">
        <v>7</v>
      </c>
      <c r="H10" s="29">
        <v>16</v>
      </c>
      <c r="I10" s="27">
        <v>11</v>
      </c>
      <c r="J10" s="28">
        <v>2036</v>
      </c>
      <c r="K10" s="29">
        <v>84.7</v>
      </c>
      <c r="L10" s="29"/>
      <c r="M10" s="29">
        <v>7</v>
      </c>
      <c r="N10" s="27">
        <v>19</v>
      </c>
      <c r="O10" s="27">
        <v>16</v>
      </c>
      <c r="P10" s="28">
        <v>2029</v>
      </c>
      <c r="Q10" s="27">
        <v>76.099999999999994</v>
      </c>
      <c r="R10" s="30"/>
    </row>
    <row r="11" spans="1:18" ht="18" customHeight="1">
      <c r="A11" s="26">
        <v>7</v>
      </c>
      <c r="B11" s="27">
        <v>11</v>
      </c>
      <c r="C11" s="27">
        <v>13</v>
      </c>
      <c r="D11" s="28">
        <v>2002</v>
      </c>
      <c r="E11" s="27">
        <v>46.9</v>
      </c>
      <c r="F11" s="27"/>
      <c r="G11" s="29">
        <v>7</v>
      </c>
      <c r="H11" s="29">
        <v>16</v>
      </c>
      <c r="I11" s="27">
        <v>13</v>
      </c>
      <c r="J11" s="28">
        <v>2026</v>
      </c>
      <c r="K11" s="29">
        <v>72.5</v>
      </c>
      <c r="L11" s="29"/>
      <c r="M11" s="29">
        <v>7</v>
      </c>
      <c r="N11" s="27">
        <v>19</v>
      </c>
      <c r="O11" s="27">
        <v>19</v>
      </c>
      <c r="P11" s="28">
        <v>2022</v>
      </c>
      <c r="Q11" s="27">
        <v>67.900000000000006</v>
      </c>
      <c r="R11" s="30"/>
    </row>
    <row r="12" spans="1:18" ht="18" customHeight="1">
      <c r="A12" s="26">
        <v>7</v>
      </c>
      <c r="B12" s="27">
        <v>11</v>
      </c>
      <c r="C12" s="27">
        <v>19</v>
      </c>
      <c r="D12" s="28">
        <v>2009</v>
      </c>
      <c r="E12" s="27">
        <v>54.1</v>
      </c>
      <c r="F12" s="27">
        <v>46</v>
      </c>
      <c r="G12" s="29">
        <v>7</v>
      </c>
      <c r="H12" s="29">
        <v>16</v>
      </c>
      <c r="I12" s="27">
        <v>15</v>
      </c>
      <c r="J12" s="28">
        <v>2022</v>
      </c>
      <c r="K12" s="29">
        <v>67.900000000000006</v>
      </c>
      <c r="L12" s="29"/>
      <c r="M12" s="29">
        <v>7</v>
      </c>
      <c r="N12" s="27">
        <v>19</v>
      </c>
      <c r="O12" s="27">
        <v>22</v>
      </c>
      <c r="P12" s="28">
        <v>2018</v>
      </c>
      <c r="Q12" s="27">
        <v>63.5</v>
      </c>
      <c r="R12" s="30">
        <v>73.2</v>
      </c>
    </row>
    <row r="13" spans="1:18" ht="18" customHeight="1">
      <c r="A13" s="26">
        <v>7</v>
      </c>
      <c r="B13" s="27">
        <v>12</v>
      </c>
      <c r="C13" s="27">
        <v>1</v>
      </c>
      <c r="D13" s="28">
        <v>2012</v>
      </c>
      <c r="E13" s="27">
        <v>57.2</v>
      </c>
      <c r="F13" s="27"/>
      <c r="G13" s="29">
        <v>7</v>
      </c>
      <c r="H13" s="29">
        <v>16</v>
      </c>
      <c r="I13" s="27">
        <v>17</v>
      </c>
      <c r="J13" s="28">
        <v>2018</v>
      </c>
      <c r="K13" s="29">
        <v>63.5</v>
      </c>
      <c r="L13" s="29"/>
      <c r="M13" s="29">
        <v>7</v>
      </c>
      <c r="N13" s="27">
        <v>20</v>
      </c>
      <c r="O13" s="27">
        <v>1</v>
      </c>
      <c r="P13" s="28">
        <v>2015</v>
      </c>
      <c r="Q13" s="27">
        <v>60.3</v>
      </c>
      <c r="R13" s="30"/>
    </row>
    <row r="14" spans="1:18" ht="18" customHeight="1">
      <c r="A14" s="26">
        <v>7</v>
      </c>
      <c r="B14" s="27">
        <v>12</v>
      </c>
      <c r="C14" s="27">
        <v>4</v>
      </c>
      <c r="D14" s="28">
        <v>2008</v>
      </c>
      <c r="E14" s="27">
        <v>53</v>
      </c>
      <c r="F14" s="27"/>
      <c r="G14" s="29">
        <v>7</v>
      </c>
      <c r="H14" s="29">
        <v>16</v>
      </c>
      <c r="I14" s="27">
        <v>19</v>
      </c>
      <c r="J14" s="28">
        <v>2015</v>
      </c>
      <c r="K14" s="29">
        <v>60.3</v>
      </c>
      <c r="L14" s="29"/>
      <c r="M14" s="29">
        <v>7</v>
      </c>
      <c r="N14" s="27">
        <v>20</v>
      </c>
      <c r="O14" s="27">
        <v>3</v>
      </c>
      <c r="P14" s="28">
        <v>2048</v>
      </c>
      <c r="Q14" s="27">
        <v>99.8</v>
      </c>
      <c r="R14" s="30"/>
    </row>
    <row r="15" spans="1:18" ht="18" customHeight="1">
      <c r="A15" s="26">
        <v>7</v>
      </c>
      <c r="B15" s="27">
        <v>12</v>
      </c>
      <c r="C15" s="27">
        <v>7</v>
      </c>
      <c r="D15" s="28">
        <v>2002</v>
      </c>
      <c r="E15" s="27">
        <v>46.9</v>
      </c>
      <c r="F15" s="27"/>
      <c r="G15" s="29">
        <v>7</v>
      </c>
      <c r="H15" s="29">
        <v>16</v>
      </c>
      <c r="I15" s="27">
        <v>21</v>
      </c>
      <c r="J15" s="28">
        <v>2013</v>
      </c>
      <c r="K15" s="29">
        <v>58.2</v>
      </c>
      <c r="L15" s="29"/>
      <c r="M15" s="29">
        <v>7</v>
      </c>
      <c r="N15" s="27">
        <v>20</v>
      </c>
      <c r="O15" s="27">
        <v>5</v>
      </c>
      <c r="P15" s="28">
        <v>2092</v>
      </c>
      <c r="Q15" s="27">
        <v>168</v>
      </c>
      <c r="R15" s="30"/>
    </row>
    <row r="16" spans="1:18" ht="18" customHeight="1">
      <c r="A16" s="26">
        <v>7</v>
      </c>
      <c r="B16" s="27">
        <v>12</v>
      </c>
      <c r="C16" s="27">
        <v>10</v>
      </c>
      <c r="D16" s="28">
        <v>1999</v>
      </c>
      <c r="E16" s="27">
        <v>43.9</v>
      </c>
      <c r="F16" s="27"/>
      <c r="G16" s="29">
        <v>7</v>
      </c>
      <c r="H16" s="29">
        <v>16</v>
      </c>
      <c r="I16" s="27">
        <v>23</v>
      </c>
      <c r="J16" s="28">
        <v>2011</v>
      </c>
      <c r="K16" s="29">
        <v>56.1</v>
      </c>
      <c r="L16" s="29">
        <v>73.3</v>
      </c>
      <c r="M16" s="29">
        <v>7</v>
      </c>
      <c r="N16" s="27">
        <v>20</v>
      </c>
      <c r="O16" s="27">
        <v>7</v>
      </c>
      <c r="P16" s="28">
        <v>2140</v>
      </c>
      <c r="Q16" s="27">
        <v>256</v>
      </c>
      <c r="R16" s="30"/>
    </row>
    <row r="17" spans="1:18" ht="18" customHeight="1">
      <c r="A17" s="26">
        <v>7</v>
      </c>
      <c r="B17" s="27">
        <v>12</v>
      </c>
      <c r="C17" s="27">
        <v>13</v>
      </c>
      <c r="D17" s="28">
        <v>1997</v>
      </c>
      <c r="E17" s="27">
        <v>42</v>
      </c>
      <c r="F17" s="27"/>
      <c r="G17" s="29">
        <v>7</v>
      </c>
      <c r="H17" s="29">
        <v>17</v>
      </c>
      <c r="I17" s="27">
        <v>1</v>
      </c>
      <c r="J17" s="28">
        <v>2009</v>
      </c>
      <c r="K17" s="29">
        <v>54.1</v>
      </c>
      <c r="L17" s="29"/>
      <c r="M17" s="29">
        <v>7</v>
      </c>
      <c r="N17" s="27">
        <v>20</v>
      </c>
      <c r="O17" s="27">
        <v>9</v>
      </c>
      <c r="P17" s="28">
        <v>2123</v>
      </c>
      <c r="Q17" s="27">
        <v>224</v>
      </c>
      <c r="R17" s="30"/>
    </row>
    <row r="18" spans="1:18" ht="18" customHeight="1">
      <c r="A18" s="26">
        <v>7</v>
      </c>
      <c r="B18" s="27">
        <v>12</v>
      </c>
      <c r="C18" s="27">
        <v>16</v>
      </c>
      <c r="D18" s="28">
        <v>1995</v>
      </c>
      <c r="E18" s="27">
        <v>40.1</v>
      </c>
      <c r="F18" s="27"/>
      <c r="G18" s="29">
        <v>7</v>
      </c>
      <c r="H18" s="29">
        <v>17</v>
      </c>
      <c r="I18" s="27">
        <v>3</v>
      </c>
      <c r="J18" s="28">
        <v>2022</v>
      </c>
      <c r="K18" s="29">
        <v>67.900000000000006</v>
      </c>
      <c r="L18" s="29"/>
      <c r="M18" s="29">
        <v>7</v>
      </c>
      <c r="N18" s="27">
        <v>20</v>
      </c>
      <c r="O18" s="27">
        <v>11</v>
      </c>
      <c r="P18" s="28">
        <v>2101</v>
      </c>
      <c r="Q18" s="27">
        <v>184</v>
      </c>
      <c r="R18" s="30"/>
    </row>
    <row r="19" spans="1:18" ht="18" customHeight="1">
      <c r="A19" s="26">
        <v>7</v>
      </c>
      <c r="B19" s="27">
        <v>12</v>
      </c>
      <c r="C19" s="27">
        <v>19</v>
      </c>
      <c r="D19" s="28">
        <v>1993</v>
      </c>
      <c r="E19" s="27">
        <v>38.299999999999997</v>
      </c>
      <c r="F19" s="27"/>
      <c r="G19" s="29">
        <v>7</v>
      </c>
      <c r="H19" s="29">
        <v>17</v>
      </c>
      <c r="I19" s="27">
        <v>5</v>
      </c>
      <c r="J19" s="28">
        <v>2062</v>
      </c>
      <c r="K19" s="29">
        <v>120</v>
      </c>
      <c r="L19" s="29"/>
      <c r="M19" s="29">
        <v>7</v>
      </c>
      <c r="N19" s="27">
        <v>20</v>
      </c>
      <c r="O19" s="27">
        <v>13</v>
      </c>
      <c r="P19" s="28">
        <v>2080</v>
      </c>
      <c r="Q19" s="27">
        <v>148</v>
      </c>
      <c r="R19" s="30"/>
    </row>
    <row r="20" spans="1:18" ht="18" customHeight="1">
      <c r="A20" s="26">
        <v>7</v>
      </c>
      <c r="B20" s="27">
        <v>12</v>
      </c>
      <c r="C20" s="27">
        <v>22</v>
      </c>
      <c r="D20" s="28">
        <v>1995</v>
      </c>
      <c r="E20" s="27">
        <v>40.1</v>
      </c>
      <c r="F20" s="27">
        <v>45.2</v>
      </c>
      <c r="G20" s="29">
        <v>7</v>
      </c>
      <c r="H20" s="29">
        <v>17</v>
      </c>
      <c r="I20" s="27">
        <v>7</v>
      </c>
      <c r="J20" s="28">
        <v>2074</v>
      </c>
      <c r="K20" s="29">
        <v>138</v>
      </c>
      <c r="L20" s="29"/>
      <c r="M20" s="29">
        <v>7</v>
      </c>
      <c r="N20" s="27">
        <v>20</v>
      </c>
      <c r="O20" s="27">
        <v>15</v>
      </c>
      <c r="P20" s="28">
        <v>2063</v>
      </c>
      <c r="Q20" s="27">
        <v>122</v>
      </c>
      <c r="R20" s="30"/>
    </row>
    <row r="21" spans="1:18" ht="18" customHeight="1">
      <c r="A21" s="26">
        <v>7</v>
      </c>
      <c r="B21" s="27">
        <v>13</v>
      </c>
      <c r="C21" s="27">
        <v>1</v>
      </c>
      <c r="D21" s="28">
        <v>1996</v>
      </c>
      <c r="E21" s="27">
        <v>41.1</v>
      </c>
      <c r="F21" s="27"/>
      <c r="G21" s="29">
        <v>7</v>
      </c>
      <c r="H21" s="29">
        <v>17</v>
      </c>
      <c r="I21" s="27">
        <v>9</v>
      </c>
      <c r="J21" s="28">
        <v>2064</v>
      </c>
      <c r="K21" s="29">
        <v>123</v>
      </c>
      <c r="L21" s="29"/>
      <c r="M21" s="29">
        <v>7</v>
      </c>
      <c r="N21" s="27">
        <v>20</v>
      </c>
      <c r="O21" s="27">
        <v>17</v>
      </c>
      <c r="P21" s="28">
        <v>2054</v>
      </c>
      <c r="Q21" s="27">
        <v>108</v>
      </c>
      <c r="R21" s="30"/>
    </row>
    <row r="22" spans="1:18" ht="18" customHeight="1">
      <c r="A22" s="26">
        <v>7</v>
      </c>
      <c r="B22" s="27">
        <v>13</v>
      </c>
      <c r="C22" s="27">
        <v>4</v>
      </c>
      <c r="D22" s="28">
        <v>1998</v>
      </c>
      <c r="E22" s="27">
        <v>43</v>
      </c>
      <c r="F22" s="27"/>
      <c r="G22" s="29">
        <v>7</v>
      </c>
      <c r="H22" s="29">
        <v>17</v>
      </c>
      <c r="I22" s="27">
        <v>11</v>
      </c>
      <c r="J22" s="28">
        <v>2047</v>
      </c>
      <c r="K22" s="29">
        <v>98.5</v>
      </c>
      <c r="L22" s="29"/>
      <c r="M22" s="29">
        <v>7</v>
      </c>
      <c r="N22" s="27">
        <v>20</v>
      </c>
      <c r="O22" s="27">
        <v>19</v>
      </c>
      <c r="P22" s="28">
        <v>2051</v>
      </c>
      <c r="Q22" s="27">
        <v>104</v>
      </c>
      <c r="R22" s="30"/>
    </row>
    <row r="23" spans="1:18" ht="18" customHeight="1">
      <c r="A23" s="26">
        <v>7</v>
      </c>
      <c r="B23" s="27">
        <v>13</v>
      </c>
      <c r="C23" s="27">
        <v>7</v>
      </c>
      <c r="D23" s="28">
        <v>2001</v>
      </c>
      <c r="E23" s="27">
        <v>45.9</v>
      </c>
      <c r="F23" s="27"/>
      <c r="G23" s="29">
        <v>7</v>
      </c>
      <c r="H23" s="29">
        <v>17</v>
      </c>
      <c r="I23" s="27">
        <v>13</v>
      </c>
      <c r="J23" s="28">
        <v>2034</v>
      </c>
      <c r="K23" s="29">
        <v>82.2</v>
      </c>
      <c r="L23" s="29"/>
      <c r="M23" s="29">
        <v>7</v>
      </c>
      <c r="N23" s="27">
        <v>20</v>
      </c>
      <c r="O23" s="27">
        <v>21</v>
      </c>
      <c r="P23" s="28">
        <v>2047</v>
      </c>
      <c r="Q23" s="27">
        <v>98.5</v>
      </c>
      <c r="R23" s="30"/>
    </row>
    <row r="24" spans="1:18" ht="18" customHeight="1">
      <c r="A24" s="26">
        <v>7</v>
      </c>
      <c r="B24" s="27">
        <v>13</v>
      </c>
      <c r="C24" s="27">
        <v>10</v>
      </c>
      <c r="D24" s="28">
        <v>2000</v>
      </c>
      <c r="E24" s="27">
        <v>44.9</v>
      </c>
      <c r="F24" s="27"/>
      <c r="G24" s="29">
        <v>7</v>
      </c>
      <c r="H24" s="29">
        <v>17</v>
      </c>
      <c r="I24" s="27">
        <v>15</v>
      </c>
      <c r="J24" s="28">
        <v>2029</v>
      </c>
      <c r="K24" s="29">
        <v>76.099999999999994</v>
      </c>
      <c r="L24" s="29"/>
      <c r="M24" s="29">
        <v>7</v>
      </c>
      <c r="N24" s="27">
        <v>20</v>
      </c>
      <c r="O24" s="27">
        <v>23</v>
      </c>
      <c r="P24" s="28">
        <v>2042</v>
      </c>
      <c r="Q24" s="27">
        <v>92.2</v>
      </c>
      <c r="R24" s="30">
        <v>139</v>
      </c>
    </row>
    <row r="25" spans="1:18" ht="18" customHeight="1">
      <c r="A25" s="26">
        <v>7</v>
      </c>
      <c r="B25" s="27">
        <v>13</v>
      </c>
      <c r="C25" s="27">
        <v>13</v>
      </c>
      <c r="D25" s="28">
        <v>1998</v>
      </c>
      <c r="E25" s="27">
        <v>43</v>
      </c>
      <c r="F25" s="27"/>
      <c r="G25" s="29">
        <v>7</v>
      </c>
      <c r="H25" s="29">
        <v>17</v>
      </c>
      <c r="I25" s="27">
        <v>17</v>
      </c>
      <c r="J25" s="28">
        <v>2025</v>
      </c>
      <c r="K25" s="29">
        <v>71.3</v>
      </c>
      <c r="L25" s="29"/>
      <c r="M25" s="29">
        <v>7</v>
      </c>
      <c r="N25" s="27">
        <v>21</v>
      </c>
      <c r="O25" s="27">
        <v>1</v>
      </c>
      <c r="P25" s="28">
        <v>2036</v>
      </c>
      <c r="Q25" s="27">
        <v>84.7</v>
      </c>
      <c r="R25" s="30"/>
    </row>
    <row r="26" spans="1:18" ht="18" customHeight="1">
      <c r="A26" s="26">
        <v>7</v>
      </c>
      <c r="B26" s="27">
        <v>13</v>
      </c>
      <c r="C26" s="27">
        <v>16</v>
      </c>
      <c r="D26" s="28">
        <v>1997</v>
      </c>
      <c r="E26" s="27">
        <v>42</v>
      </c>
      <c r="F26" s="27"/>
      <c r="G26" s="29">
        <v>7</v>
      </c>
      <c r="H26" s="29">
        <v>17</v>
      </c>
      <c r="I26" s="27">
        <v>19</v>
      </c>
      <c r="J26" s="28">
        <v>2022</v>
      </c>
      <c r="K26" s="29">
        <v>67.900000000000006</v>
      </c>
      <c r="L26" s="29"/>
      <c r="M26" s="29">
        <v>7</v>
      </c>
      <c r="N26" s="27">
        <v>21</v>
      </c>
      <c r="O26" s="27">
        <v>4</v>
      </c>
      <c r="P26" s="28">
        <v>2030</v>
      </c>
      <c r="Q26" s="27">
        <v>77.3</v>
      </c>
      <c r="R26" s="30"/>
    </row>
    <row r="27" spans="1:18" ht="18" customHeight="1">
      <c r="A27" s="26">
        <v>7</v>
      </c>
      <c r="B27" s="27">
        <v>13</v>
      </c>
      <c r="C27" s="27">
        <v>19</v>
      </c>
      <c r="D27" s="28">
        <v>1997</v>
      </c>
      <c r="E27" s="27">
        <v>42</v>
      </c>
      <c r="F27" s="27"/>
      <c r="G27" s="29">
        <v>7</v>
      </c>
      <c r="H27" s="29">
        <v>17</v>
      </c>
      <c r="I27" s="27">
        <v>21</v>
      </c>
      <c r="J27" s="28">
        <v>2028</v>
      </c>
      <c r="K27" s="29">
        <v>74.900000000000006</v>
      </c>
      <c r="L27" s="29"/>
      <c r="M27" s="29">
        <v>7</v>
      </c>
      <c r="N27" s="27">
        <v>21</v>
      </c>
      <c r="O27" s="27">
        <v>7</v>
      </c>
      <c r="P27" s="28">
        <v>2024</v>
      </c>
      <c r="Q27" s="27">
        <v>70.2</v>
      </c>
      <c r="R27" s="30"/>
    </row>
    <row r="28" spans="1:18" ht="18" customHeight="1">
      <c r="A28" s="26">
        <v>7</v>
      </c>
      <c r="B28" s="27">
        <v>13</v>
      </c>
      <c r="C28" s="27">
        <v>22</v>
      </c>
      <c r="D28" s="28">
        <v>1996</v>
      </c>
      <c r="E28" s="27">
        <v>41.1</v>
      </c>
      <c r="F28" s="27">
        <v>42.9</v>
      </c>
      <c r="G28" s="29">
        <v>7</v>
      </c>
      <c r="H28" s="29">
        <v>17</v>
      </c>
      <c r="I28" s="27">
        <v>23</v>
      </c>
      <c r="J28" s="28">
        <v>2100</v>
      </c>
      <c r="K28" s="29">
        <v>182</v>
      </c>
      <c r="L28" s="29">
        <v>96.3</v>
      </c>
      <c r="M28" s="29">
        <v>7</v>
      </c>
      <c r="N28" s="27">
        <v>21</v>
      </c>
      <c r="O28" s="27">
        <v>10</v>
      </c>
      <c r="P28" s="28">
        <v>2028</v>
      </c>
      <c r="Q28" s="27">
        <v>74.900000000000006</v>
      </c>
      <c r="R28" s="30"/>
    </row>
    <row r="29" spans="1:18" ht="18" customHeight="1">
      <c r="A29" s="26">
        <v>7</v>
      </c>
      <c r="B29" s="27">
        <v>14</v>
      </c>
      <c r="C29" s="27">
        <v>1</v>
      </c>
      <c r="D29" s="28">
        <v>1995</v>
      </c>
      <c r="E29" s="27">
        <v>40.1</v>
      </c>
      <c r="F29" s="27"/>
      <c r="G29" s="29">
        <v>7</v>
      </c>
      <c r="H29" s="29">
        <v>18</v>
      </c>
      <c r="I29" s="27">
        <v>1</v>
      </c>
      <c r="J29" s="28">
        <v>2130</v>
      </c>
      <c r="K29" s="29">
        <v>237</v>
      </c>
      <c r="L29" s="29"/>
      <c r="M29" s="29">
        <v>7</v>
      </c>
      <c r="N29" s="27">
        <v>21</v>
      </c>
      <c r="O29" s="27">
        <v>13</v>
      </c>
      <c r="P29" s="28">
        <v>2035</v>
      </c>
      <c r="Q29" s="27">
        <v>83.4</v>
      </c>
      <c r="R29" s="30"/>
    </row>
    <row r="30" spans="1:18" ht="18" customHeight="1">
      <c r="A30" s="26">
        <v>7</v>
      </c>
      <c r="B30" s="27">
        <v>14</v>
      </c>
      <c r="C30" s="27">
        <v>7</v>
      </c>
      <c r="D30" s="28">
        <v>1997</v>
      </c>
      <c r="E30" s="27">
        <v>42</v>
      </c>
      <c r="F30" s="27"/>
      <c r="G30" s="29">
        <v>7</v>
      </c>
      <c r="H30" s="29">
        <v>18</v>
      </c>
      <c r="I30" s="27">
        <v>3</v>
      </c>
      <c r="J30" s="28">
        <v>2118</v>
      </c>
      <c r="K30" s="29">
        <v>214</v>
      </c>
      <c r="L30" s="29"/>
      <c r="M30" s="29">
        <v>7</v>
      </c>
      <c r="N30" s="27">
        <v>21</v>
      </c>
      <c r="O30" s="27">
        <v>16</v>
      </c>
      <c r="P30" s="28">
        <v>2043</v>
      </c>
      <c r="Q30" s="27">
        <v>93.5</v>
      </c>
      <c r="R30" s="30"/>
    </row>
    <row r="31" spans="1:18" ht="18" customHeight="1">
      <c r="A31" s="26">
        <v>7</v>
      </c>
      <c r="B31" s="27">
        <v>14</v>
      </c>
      <c r="C31" s="27">
        <v>13</v>
      </c>
      <c r="D31" s="28">
        <v>2000</v>
      </c>
      <c r="E31" s="27">
        <v>44.9</v>
      </c>
      <c r="F31" s="27"/>
      <c r="G31" s="29">
        <v>7</v>
      </c>
      <c r="H31" s="29">
        <v>18</v>
      </c>
      <c r="I31" s="27">
        <v>5</v>
      </c>
      <c r="J31" s="28">
        <v>2084</v>
      </c>
      <c r="K31" s="29">
        <v>154</v>
      </c>
      <c r="L31" s="29"/>
      <c r="M31" s="29">
        <v>7</v>
      </c>
      <c r="N31" s="27">
        <v>21</v>
      </c>
      <c r="O31" s="27">
        <v>19</v>
      </c>
      <c r="P31" s="28">
        <v>2051</v>
      </c>
      <c r="Q31" s="27">
        <v>104</v>
      </c>
      <c r="R31" s="30"/>
    </row>
    <row r="32" spans="1:18" ht="18" customHeight="1">
      <c r="A32" s="26">
        <v>7</v>
      </c>
      <c r="B32" s="27">
        <v>14</v>
      </c>
      <c r="C32" s="27">
        <v>19</v>
      </c>
      <c r="D32" s="28">
        <v>1996</v>
      </c>
      <c r="E32" s="27">
        <v>41.1</v>
      </c>
      <c r="F32" s="27">
        <v>42</v>
      </c>
      <c r="G32" s="29">
        <v>7</v>
      </c>
      <c r="H32" s="29">
        <v>18</v>
      </c>
      <c r="I32" s="27">
        <v>7</v>
      </c>
      <c r="J32" s="28">
        <v>2048</v>
      </c>
      <c r="K32" s="29">
        <v>99.8</v>
      </c>
      <c r="L32" s="29"/>
      <c r="M32" s="29">
        <v>7</v>
      </c>
      <c r="N32" s="27">
        <v>21</v>
      </c>
      <c r="O32" s="27">
        <v>22</v>
      </c>
      <c r="P32" s="28">
        <v>2062</v>
      </c>
      <c r="Q32" s="27">
        <v>120</v>
      </c>
      <c r="R32" s="30">
        <v>88.5</v>
      </c>
    </row>
    <row r="33" spans="1:18" ht="18" customHeight="1">
      <c r="A33" s="26">
        <v>7</v>
      </c>
      <c r="B33" s="27">
        <v>15</v>
      </c>
      <c r="C33" s="27">
        <v>1</v>
      </c>
      <c r="D33" s="28">
        <v>1995</v>
      </c>
      <c r="E33" s="27">
        <v>40.1</v>
      </c>
      <c r="F33" s="27"/>
      <c r="G33" s="29">
        <v>7</v>
      </c>
      <c r="H33" s="29">
        <v>18</v>
      </c>
      <c r="I33" s="27">
        <v>9</v>
      </c>
      <c r="J33" s="28">
        <v>2038</v>
      </c>
      <c r="K33" s="29">
        <v>87.2</v>
      </c>
      <c r="L33" s="29"/>
      <c r="M33" s="29">
        <v>7</v>
      </c>
      <c r="N33" s="27">
        <v>22</v>
      </c>
      <c r="O33" s="27">
        <v>1</v>
      </c>
      <c r="P33" s="28">
        <v>2085</v>
      </c>
      <c r="Q33" s="27">
        <v>156</v>
      </c>
      <c r="R33" s="30"/>
    </row>
    <row r="34" spans="1:18" ht="18" customHeight="1">
      <c r="A34" s="26">
        <v>7</v>
      </c>
      <c r="B34" s="27">
        <v>15</v>
      </c>
      <c r="C34" s="27">
        <v>4</v>
      </c>
      <c r="D34" s="28">
        <v>1999</v>
      </c>
      <c r="E34" s="27">
        <v>43.9</v>
      </c>
      <c r="F34" s="27"/>
      <c r="G34" s="29">
        <v>7</v>
      </c>
      <c r="H34" s="29">
        <v>18</v>
      </c>
      <c r="I34" s="27">
        <v>11</v>
      </c>
      <c r="J34" s="28">
        <v>2029</v>
      </c>
      <c r="K34" s="29">
        <v>76.099999999999994</v>
      </c>
      <c r="L34" s="29"/>
      <c r="M34" s="29">
        <v>7</v>
      </c>
      <c r="N34" s="27">
        <v>22</v>
      </c>
      <c r="O34" s="27">
        <v>4</v>
      </c>
      <c r="P34" s="28">
        <v>2094</v>
      </c>
      <c r="Q34" s="27">
        <v>171</v>
      </c>
      <c r="R34" s="30"/>
    </row>
    <row r="35" spans="1:18" ht="18" customHeight="1">
      <c r="A35" s="26">
        <v>7</v>
      </c>
      <c r="B35" s="27">
        <v>15</v>
      </c>
      <c r="C35" s="27">
        <v>7</v>
      </c>
      <c r="D35" s="28">
        <v>2002</v>
      </c>
      <c r="E35" s="27">
        <v>46.9</v>
      </c>
      <c r="F35" s="27"/>
      <c r="G35" s="29">
        <v>7</v>
      </c>
      <c r="H35" s="29">
        <v>18</v>
      </c>
      <c r="I35" s="27">
        <v>13</v>
      </c>
      <c r="J35" s="28">
        <v>2021</v>
      </c>
      <c r="K35" s="29">
        <v>66.8</v>
      </c>
      <c r="L35" s="29"/>
      <c r="M35" s="29">
        <v>7</v>
      </c>
      <c r="N35" s="27">
        <v>22</v>
      </c>
      <c r="O35" s="27">
        <v>7</v>
      </c>
      <c r="P35" s="28">
        <v>2087</v>
      </c>
      <c r="Q35" s="27">
        <v>159</v>
      </c>
      <c r="R35" s="30"/>
    </row>
    <row r="36" spans="1:18" ht="18" customHeight="1">
      <c r="A36" s="26">
        <v>7</v>
      </c>
      <c r="B36" s="27">
        <v>15</v>
      </c>
      <c r="C36" s="27">
        <v>10</v>
      </c>
      <c r="D36" s="28">
        <v>2004</v>
      </c>
      <c r="E36" s="27">
        <v>48.9</v>
      </c>
      <c r="F36" s="27"/>
      <c r="G36" s="29">
        <v>7</v>
      </c>
      <c r="H36" s="29">
        <v>18</v>
      </c>
      <c r="I36" s="27">
        <v>15</v>
      </c>
      <c r="J36" s="28">
        <v>2018</v>
      </c>
      <c r="K36" s="29">
        <v>63.5</v>
      </c>
      <c r="L36" s="29"/>
      <c r="M36" s="29">
        <v>7</v>
      </c>
      <c r="N36" s="27">
        <v>22</v>
      </c>
      <c r="O36" s="27">
        <v>10</v>
      </c>
      <c r="P36" s="28">
        <v>2084</v>
      </c>
      <c r="Q36" s="27">
        <v>154</v>
      </c>
      <c r="R36" s="30"/>
    </row>
    <row r="37" spans="1:18" ht="18" customHeight="1">
      <c r="A37" s="26">
        <v>7</v>
      </c>
      <c r="B37" s="27">
        <v>15</v>
      </c>
      <c r="C37" s="27">
        <v>13</v>
      </c>
      <c r="D37" s="28">
        <v>2001</v>
      </c>
      <c r="E37" s="27">
        <v>45.9</v>
      </c>
      <c r="F37" s="27"/>
      <c r="G37" s="29">
        <v>7</v>
      </c>
      <c r="H37" s="29">
        <v>18</v>
      </c>
      <c r="I37" s="27">
        <v>17</v>
      </c>
      <c r="J37" s="28">
        <v>2016</v>
      </c>
      <c r="K37" s="29">
        <v>61.4</v>
      </c>
      <c r="L37" s="29"/>
      <c r="M37" s="29">
        <v>7</v>
      </c>
      <c r="N37" s="27">
        <v>22</v>
      </c>
      <c r="O37" s="27">
        <v>13</v>
      </c>
      <c r="P37" s="28">
        <v>2082</v>
      </c>
      <c r="Q37" s="27">
        <v>151</v>
      </c>
      <c r="R37" s="30"/>
    </row>
    <row r="38" spans="1:18" ht="18" customHeight="1">
      <c r="A38" s="26">
        <v>7</v>
      </c>
      <c r="B38" s="27">
        <v>15</v>
      </c>
      <c r="C38" s="27">
        <v>16</v>
      </c>
      <c r="D38" s="28">
        <v>1999</v>
      </c>
      <c r="E38" s="27">
        <v>43.9</v>
      </c>
      <c r="F38" s="27"/>
      <c r="G38" s="29">
        <v>7</v>
      </c>
      <c r="H38" s="29">
        <v>18</v>
      </c>
      <c r="I38" s="27">
        <v>19</v>
      </c>
      <c r="J38" s="28">
        <v>2015</v>
      </c>
      <c r="K38" s="29">
        <v>60.3</v>
      </c>
      <c r="L38" s="29"/>
      <c r="M38" s="29">
        <v>7</v>
      </c>
      <c r="N38" s="27">
        <v>22</v>
      </c>
      <c r="O38" s="27">
        <v>16</v>
      </c>
      <c r="P38" s="28">
        <v>2077</v>
      </c>
      <c r="Q38" s="27">
        <v>143</v>
      </c>
      <c r="R38" s="30"/>
    </row>
    <row r="39" spans="1:18" ht="18" customHeight="1">
      <c r="A39" s="26">
        <v>7</v>
      </c>
      <c r="B39" s="27">
        <v>15</v>
      </c>
      <c r="C39" s="27">
        <v>19</v>
      </c>
      <c r="D39" s="28">
        <v>2004</v>
      </c>
      <c r="E39" s="27">
        <v>48.9</v>
      </c>
      <c r="F39" s="27"/>
      <c r="G39" s="29">
        <v>7</v>
      </c>
      <c r="H39" s="29">
        <v>18</v>
      </c>
      <c r="I39" s="27">
        <v>21</v>
      </c>
      <c r="J39" s="28">
        <v>2017</v>
      </c>
      <c r="K39" s="29">
        <v>62.5</v>
      </c>
      <c r="L39" s="29"/>
      <c r="M39" s="29">
        <v>7</v>
      </c>
      <c r="N39" s="27">
        <v>22</v>
      </c>
      <c r="O39" s="27">
        <v>19</v>
      </c>
      <c r="P39" s="28">
        <v>2071</v>
      </c>
      <c r="Q39" s="27">
        <v>134</v>
      </c>
      <c r="R39" s="30"/>
    </row>
    <row r="40" spans="1:18" ht="18" customHeight="1">
      <c r="A40" s="26">
        <v>7</v>
      </c>
      <c r="B40" s="27">
        <v>15</v>
      </c>
      <c r="C40" s="27">
        <v>22</v>
      </c>
      <c r="D40" s="28">
        <v>2005</v>
      </c>
      <c r="E40" s="27">
        <v>49.9</v>
      </c>
      <c r="F40" s="27">
        <v>46.1</v>
      </c>
      <c r="G40" s="29">
        <v>7</v>
      </c>
      <c r="H40" s="29">
        <v>18</v>
      </c>
      <c r="I40" s="27">
        <v>23</v>
      </c>
      <c r="J40" s="28">
        <v>2020</v>
      </c>
      <c r="K40" s="29">
        <v>65.7</v>
      </c>
      <c r="L40" s="29">
        <v>104</v>
      </c>
      <c r="M40" s="29">
        <v>7</v>
      </c>
      <c r="N40" s="27">
        <v>22</v>
      </c>
      <c r="O40" s="27">
        <v>22</v>
      </c>
      <c r="P40" s="28">
        <v>2068</v>
      </c>
      <c r="Q40" s="27">
        <v>129</v>
      </c>
      <c r="R40" s="30">
        <v>150</v>
      </c>
    </row>
    <row r="41" spans="1:18" ht="18" customHeight="1">
      <c r="A41" s="26">
        <v>7</v>
      </c>
      <c r="B41" s="27">
        <v>16</v>
      </c>
      <c r="C41" s="27">
        <v>1</v>
      </c>
      <c r="D41" s="28">
        <v>2007</v>
      </c>
      <c r="E41" s="27">
        <v>52</v>
      </c>
      <c r="F41" s="27"/>
      <c r="G41" s="29">
        <v>7</v>
      </c>
      <c r="H41" s="29">
        <v>19</v>
      </c>
      <c r="I41" s="27">
        <v>1</v>
      </c>
      <c r="J41" s="28">
        <v>2024</v>
      </c>
      <c r="K41" s="29">
        <v>70.2</v>
      </c>
      <c r="L41" s="29"/>
      <c r="M41" s="29">
        <v>7</v>
      </c>
      <c r="N41" s="27">
        <v>23</v>
      </c>
      <c r="O41" s="27">
        <v>1</v>
      </c>
      <c r="P41" s="28">
        <v>2066</v>
      </c>
      <c r="Q41" s="27">
        <v>126</v>
      </c>
      <c r="R41" s="30"/>
    </row>
    <row r="42" spans="1:18" ht="18" customHeight="1">
      <c r="A42" s="31"/>
      <c r="B42" s="32"/>
      <c r="C42" s="32"/>
      <c r="D42" s="33"/>
      <c r="E42" s="32"/>
      <c r="F42" s="32"/>
      <c r="G42" s="34"/>
      <c r="H42" s="34"/>
      <c r="I42" s="32"/>
      <c r="J42" s="33"/>
      <c r="K42" s="34"/>
      <c r="L42" s="34"/>
      <c r="M42" s="34"/>
      <c r="N42" s="32"/>
      <c r="O42" s="32"/>
      <c r="P42" s="33"/>
      <c r="Q42" s="32"/>
      <c r="R42" s="35"/>
    </row>
    <row r="43" spans="1:18" ht="18" customHeight="1">
      <c r="A43" s="21">
        <v>7</v>
      </c>
      <c r="B43" s="22">
        <v>23</v>
      </c>
      <c r="C43" s="22">
        <v>4</v>
      </c>
      <c r="D43" s="23">
        <v>2063</v>
      </c>
      <c r="E43" s="22">
        <v>122</v>
      </c>
      <c r="F43" s="22"/>
      <c r="G43" s="24">
        <v>7</v>
      </c>
      <c r="H43" s="24">
        <v>27</v>
      </c>
      <c r="I43" s="22">
        <v>11</v>
      </c>
      <c r="J43" s="23">
        <v>2056</v>
      </c>
      <c r="K43" s="24">
        <v>111</v>
      </c>
      <c r="L43" s="24"/>
      <c r="M43" s="24">
        <v>7</v>
      </c>
      <c r="N43" s="22">
        <v>30</v>
      </c>
      <c r="O43" s="22">
        <v>11</v>
      </c>
      <c r="P43" s="23">
        <v>2123</v>
      </c>
      <c r="Q43" s="22">
        <v>224</v>
      </c>
      <c r="R43" s="25"/>
    </row>
    <row r="44" spans="1:18" ht="18" customHeight="1">
      <c r="A44" s="26">
        <v>7</v>
      </c>
      <c r="B44" s="27">
        <v>23</v>
      </c>
      <c r="C44" s="27">
        <v>7</v>
      </c>
      <c r="D44" s="28">
        <v>2061</v>
      </c>
      <c r="E44" s="27">
        <v>119</v>
      </c>
      <c r="F44" s="27"/>
      <c r="G44" s="29">
        <v>7</v>
      </c>
      <c r="H44" s="29">
        <v>27</v>
      </c>
      <c r="I44" s="27">
        <v>13</v>
      </c>
      <c r="J44" s="28">
        <v>2052</v>
      </c>
      <c r="K44" s="29">
        <v>105</v>
      </c>
      <c r="L44" s="29"/>
      <c r="M44" s="29">
        <v>7</v>
      </c>
      <c r="N44" s="27">
        <v>30</v>
      </c>
      <c r="O44" s="27">
        <v>13</v>
      </c>
      <c r="P44" s="28">
        <v>2127</v>
      </c>
      <c r="Q44" s="27">
        <v>231</v>
      </c>
      <c r="R44" s="30"/>
    </row>
    <row r="45" spans="1:18" ht="18" customHeight="1">
      <c r="A45" s="26">
        <v>7</v>
      </c>
      <c r="B45" s="27">
        <v>23</v>
      </c>
      <c r="C45" s="27">
        <v>10</v>
      </c>
      <c r="D45" s="28">
        <v>2073</v>
      </c>
      <c r="E45" s="27">
        <v>137</v>
      </c>
      <c r="F45" s="27"/>
      <c r="G45" s="29">
        <v>7</v>
      </c>
      <c r="H45" s="29">
        <v>27</v>
      </c>
      <c r="I45" s="27">
        <v>15</v>
      </c>
      <c r="J45" s="28">
        <v>2048</v>
      </c>
      <c r="K45" s="29">
        <v>99.8</v>
      </c>
      <c r="L45" s="29"/>
      <c r="M45" s="29">
        <v>7</v>
      </c>
      <c r="N45" s="27">
        <v>30</v>
      </c>
      <c r="O45" s="27">
        <v>15</v>
      </c>
      <c r="P45" s="28">
        <v>2121</v>
      </c>
      <c r="Q45" s="27">
        <v>220</v>
      </c>
      <c r="R45" s="30"/>
    </row>
    <row r="46" spans="1:18" ht="18" customHeight="1">
      <c r="A46" s="26">
        <v>7</v>
      </c>
      <c r="B46" s="27">
        <v>23</v>
      </c>
      <c r="C46" s="27">
        <v>13</v>
      </c>
      <c r="D46" s="28">
        <v>2092</v>
      </c>
      <c r="E46" s="27">
        <v>168</v>
      </c>
      <c r="F46" s="27"/>
      <c r="G46" s="29">
        <v>7</v>
      </c>
      <c r="H46" s="29">
        <v>27</v>
      </c>
      <c r="I46" s="27">
        <v>17</v>
      </c>
      <c r="J46" s="28">
        <v>2044</v>
      </c>
      <c r="K46" s="29">
        <v>94.7</v>
      </c>
      <c r="L46" s="29"/>
      <c r="M46" s="29">
        <v>7</v>
      </c>
      <c r="N46" s="27">
        <v>30</v>
      </c>
      <c r="O46" s="27">
        <v>17</v>
      </c>
      <c r="P46" s="28">
        <v>2109</v>
      </c>
      <c r="Q46" s="27">
        <v>198</v>
      </c>
      <c r="R46" s="30"/>
    </row>
    <row r="47" spans="1:18" ht="18" customHeight="1">
      <c r="A47" s="26">
        <v>7</v>
      </c>
      <c r="B47" s="27">
        <v>23</v>
      </c>
      <c r="C47" s="27">
        <v>16</v>
      </c>
      <c r="D47" s="28">
        <v>2107</v>
      </c>
      <c r="E47" s="27">
        <v>195</v>
      </c>
      <c r="F47" s="27"/>
      <c r="G47" s="29">
        <v>7</v>
      </c>
      <c r="H47" s="29">
        <v>27</v>
      </c>
      <c r="I47" s="27">
        <v>19</v>
      </c>
      <c r="J47" s="28">
        <v>2040</v>
      </c>
      <c r="K47" s="29">
        <v>89.7</v>
      </c>
      <c r="L47" s="29"/>
      <c r="M47" s="29">
        <v>7</v>
      </c>
      <c r="N47" s="27">
        <v>30</v>
      </c>
      <c r="O47" s="27">
        <v>19</v>
      </c>
      <c r="P47" s="28">
        <v>2098</v>
      </c>
      <c r="Q47" s="27">
        <v>178</v>
      </c>
      <c r="R47" s="30"/>
    </row>
    <row r="48" spans="1:18" ht="18" customHeight="1">
      <c r="A48" s="26">
        <v>7</v>
      </c>
      <c r="B48" s="27">
        <v>23</v>
      </c>
      <c r="C48" s="27">
        <v>19</v>
      </c>
      <c r="D48" s="28">
        <v>2099</v>
      </c>
      <c r="E48" s="27">
        <v>180</v>
      </c>
      <c r="F48" s="27"/>
      <c r="G48" s="29">
        <v>7</v>
      </c>
      <c r="H48" s="29">
        <v>27</v>
      </c>
      <c r="I48" s="27">
        <v>21</v>
      </c>
      <c r="J48" s="28">
        <v>2038</v>
      </c>
      <c r="K48" s="29">
        <v>87.2</v>
      </c>
      <c r="L48" s="29"/>
      <c r="M48" s="29">
        <v>7</v>
      </c>
      <c r="N48" s="27">
        <v>30</v>
      </c>
      <c r="O48" s="27">
        <v>21</v>
      </c>
      <c r="P48" s="28">
        <v>2094</v>
      </c>
      <c r="Q48" s="27">
        <v>171</v>
      </c>
      <c r="R48" s="30"/>
    </row>
    <row r="49" spans="1:18" ht="18" customHeight="1">
      <c r="A49" s="26">
        <v>7</v>
      </c>
      <c r="B49" s="27">
        <v>23</v>
      </c>
      <c r="C49" s="27">
        <v>22</v>
      </c>
      <c r="D49" s="28">
        <v>2093</v>
      </c>
      <c r="E49" s="27">
        <v>169</v>
      </c>
      <c r="F49" s="27">
        <v>152</v>
      </c>
      <c r="G49" s="29">
        <v>7</v>
      </c>
      <c r="H49" s="29">
        <v>27</v>
      </c>
      <c r="I49" s="27">
        <v>23</v>
      </c>
      <c r="J49" s="28">
        <v>2037</v>
      </c>
      <c r="K49" s="29">
        <v>85.9</v>
      </c>
      <c r="L49" s="29">
        <v>94.8</v>
      </c>
      <c r="M49" s="29">
        <v>7</v>
      </c>
      <c r="N49" s="27">
        <v>30</v>
      </c>
      <c r="O49" s="27">
        <v>23</v>
      </c>
      <c r="P49" s="28">
        <v>2091</v>
      </c>
      <c r="Q49" s="27">
        <v>166</v>
      </c>
      <c r="R49" s="30">
        <v>190</v>
      </c>
    </row>
    <row r="50" spans="1:18" ht="18" customHeight="1">
      <c r="A50" s="26">
        <v>7</v>
      </c>
      <c r="B50" s="27">
        <v>24</v>
      </c>
      <c r="C50" s="27">
        <v>1</v>
      </c>
      <c r="D50" s="28">
        <v>2084</v>
      </c>
      <c r="E50" s="27">
        <v>154</v>
      </c>
      <c r="F50" s="27"/>
      <c r="G50" s="29">
        <v>7</v>
      </c>
      <c r="H50" s="29">
        <v>28</v>
      </c>
      <c r="I50" s="27">
        <v>1</v>
      </c>
      <c r="J50" s="28">
        <v>2035</v>
      </c>
      <c r="K50" s="29">
        <v>83.4</v>
      </c>
      <c r="L50" s="29"/>
      <c r="M50" s="29">
        <v>7</v>
      </c>
      <c r="N50" s="27">
        <v>31</v>
      </c>
      <c r="O50" s="27">
        <v>1</v>
      </c>
      <c r="P50" s="28">
        <v>2090</v>
      </c>
      <c r="Q50" s="27">
        <v>164</v>
      </c>
      <c r="R50" s="30"/>
    </row>
    <row r="51" spans="1:18" ht="18" customHeight="1">
      <c r="A51" s="26">
        <v>7</v>
      </c>
      <c r="B51" s="27">
        <v>24</v>
      </c>
      <c r="C51" s="27">
        <v>4</v>
      </c>
      <c r="D51" s="28">
        <v>2078</v>
      </c>
      <c r="E51" s="27">
        <v>145</v>
      </c>
      <c r="F51" s="27"/>
      <c r="G51" s="29">
        <v>7</v>
      </c>
      <c r="H51" s="29">
        <v>28</v>
      </c>
      <c r="I51" s="27">
        <v>3</v>
      </c>
      <c r="J51" s="28">
        <v>2034</v>
      </c>
      <c r="K51" s="29">
        <v>82.2</v>
      </c>
      <c r="L51" s="29"/>
      <c r="M51" s="29">
        <v>7</v>
      </c>
      <c r="N51" s="27">
        <v>31</v>
      </c>
      <c r="O51" s="27">
        <v>4</v>
      </c>
      <c r="P51" s="28">
        <v>2089</v>
      </c>
      <c r="Q51" s="27">
        <v>162</v>
      </c>
      <c r="R51" s="30"/>
    </row>
    <row r="52" spans="1:18" ht="18" customHeight="1">
      <c r="A52" s="26">
        <v>7</v>
      </c>
      <c r="B52" s="27">
        <v>24</v>
      </c>
      <c r="C52" s="27">
        <v>7</v>
      </c>
      <c r="D52" s="28">
        <v>2074</v>
      </c>
      <c r="E52" s="27">
        <v>138</v>
      </c>
      <c r="F52" s="27"/>
      <c r="G52" s="29">
        <v>7</v>
      </c>
      <c r="H52" s="29">
        <v>28</v>
      </c>
      <c r="I52" s="27">
        <v>5</v>
      </c>
      <c r="J52" s="28">
        <v>2033</v>
      </c>
      <c r="K52" s="29">
        <v>81</v>
      </c>
      <c r="L52" s="29"/>
      <c r="M52" s="29">
        <v>7</v>
      </c>
      <c r="N52" s="27">
        <v>31</v>
      </c>
      <c r="O52" s="27">
        <v>7</v>
      </c>
      <c r="P52" s="28">
        <v>2088</v>
      </c>
      <c r="Q52" s="27">
        <v>161</v>
      </c>
      <c r="R52" s="30"/>
    </row>
    <row r="53" spans="1:18" ht="18" customHeight="1">
      <c r="A53" s="26">
        <v>7</v>
      </c>
      <c r="B53" s="27">
        <v>24</v>
      </c>
      <c r="C53" s="27">
        <v>10</v>
      </c>
      <c r="D53" s="28">
        <v>2068</v>
      </c>
      <c r="E53" s="27">
        <v>129</v>
      </c>
      <c r="F53" s="27"/>
      <c r="G53" s="29">
        <v>7</v>
      </c>
      <c r="H53" s="29">
        <v>28</v>
      </c>
      <c r="I53" s="27">
        <v>7</v>
      </c>
      <c r="J53" s="28">
        <v>2033</v>
      </c>
      <c r="K53" s="29">
        <v>81</v>
      </c>
      <c r="L53" s="29"/>
      <c r="M53" s="29">
        <v>7</v>
      </c>
      <c r="N53" s="27">
        <v>31</v>
      </c>
      <c r="O53" s="27">
        <v>10</v>
      </c>
      <c r="P53" s="28">
        <v>2085</v>
      </c>
      <c r="Q53" s="27">
        <v>156</v>
      </c>
      <c r="R53" s="30"/>
    </row>
    <row r="54" spans="1:18" ht="18" customHeight="1">
      <c r="A54" s="26">
        <v>7</v>
      </c>
      <c r="B54" s="27">
        <v>24</v>
      </c>
      <c r="C54" s="27">
        <v>13</v>
      </c>
      <c r="D54" s="28">
        <v>2062</v>
      </c>
      <c r="E54" s="27">
        <v>120</v>
      </c>
      <c r="F54" s="27"/>
      <c r="G54" s="29">
        <v>7</v>
      </c>
      <c r="H54" s="29">
        <v>28</v>
      </c>
      <c r="I54" s="27">
        <v>9</v>
      </c>
      <c r="J54" s="28">
        <v>2036</v>
      </c>
      <c r="K54" s="29">
        <v>84.7</v>
      </c>
      <c r="L54" s="29"/>
      <c r="M54" s="29">
        <v>7</v>
      </c>
      <c r="N54" s="27">
        <v>31</v>
      </c>
      <c r="O54" s="27">
        <v>13</v>
      </c>
      <c r="P54" s="28">
        <v>2080</v>
      </c>
      <c r="Q54" s="27">
        <v>148</v>
      </c>
      <c r="R54" s="30"/>
    </row>
    <row r="55" spans="1:18" ht="18" customHeight="1">
      <c r="A55" s="26">
        <v>7</v>
      </c>
      <c r="B55" s="27">
        <v>24</v>
      </c>
      <c r="C55" s="27">
        <v>16</v>
      </c>
      <c r="D55" s="28">
        <v>2058</v>
      </c>
      <c r="E55" s="27">
        <v>114</v>
      </c>
      <c r="F55" s="27"/>
      <c r="G55" s="29">
        <v>7</v>
      </c>
      <c r="H55" s="29">
        <v>28</v>
      </c>
      <c r="I55" s="27">
        <v>11</v>
      </c>
      <c r="J55" s="28">
        <v>2039</v>
      </c>
      <c r="K55" s="29">
        <v>88.4</v>
      </c>
      <c r="L55" s="29"/>
      <c r="M55" s="29">
        <v>7</v>
      </c>
      <c r="N55" s="27">
        <v>31</v>
      </c>
      <c r="O55" s="27">
        <v>16</v>
      </c>
      <c r="P55" s="28">
        <v>2074</v>
      </c>
      <c r="Q55" s="27">
        <v>138</v>
      </c>
      <c r="R55" s="30"/>
    </row>
    <row r="56" spans="1:18" ht="18" customHeight="1">
      <c r="A56" s="26">
        <v>7</v>
      </c>
      <c r="B56" s="27">
        <v>24</v>
      </c>
      <c r="C56" s="27">
        <v>19</v>
      </c>
      <c r="D56" s="28">
        <v>2055</v>
      </c>
      <c r="E56" s="27">
        <v>110</v>
      </c>
      <c r="F56" s="27"/>
      <c r="G56" s="29">
        <v>7</v>
      </c>
      <c r="H56" s="29">
        <v>28</v>
      </c>
      <c r="I56" s="27">
        <v>13</v>
      </c>
      <c r="J56" s="28">
        <v>2043</v>
      </c>
      <c r="K56" s="29">
        <v>93.5</v>
      </c>
      <c r="L56" s="29"/>
      <c r="M56" s="29">
        <v>7</v>
      </c>
      <c r="N56" s="27">
        <v>31</v>
      </c>
      <c r="O56" s="27">
        <v>19</v>
      </c>
      <c r="P56" s="28">
        <v>2067</v>
      </c>
      <c r="Q56" s="27">
        <v>128</v>
      </c>
      <c r="R56" s="30"/>
    </row>
    <row r="57" spans="1:18" ht="18" customHeight="1">
      <c r="A57" s="26">
        <v>7</v>
      </c>
      <c r="B57" s="27">
        <v>24</v>
      </c>
      <c r="C57" s="27">
        <v>22</v>
      </c>
      <c r="D57" s="28">
        <v>2051</v>
      </c>
      <c r="E57" s="27">
        <v>104</v>
      </c>
      <c r="F57" s="27">
        <v>127</v>
      </c>
      <c r="G57" s="29">
        <v>7</v>
      </c>
      <c r="H57" s="29">
        <v>28</v>
      </c>
      <c r="I57" s="27">
        <v>15</v>
      </c>
      <c r="J57" s="28">
        <v>2074</v>
      </c>
      <c r="K57" s="29">
        <v>138</v>
      </c>
      <c r="L57" s="29"/>
      <c r="M57" s="29">
        <v>7</v>
      </c>
      <c r="N57" s="27">
        <v>31</v>
      </c>
      <c r="O57" s="27">
        <v>22</v>
      </c>
      <c r="P57" s="28">
        <v>2059</v>
      </c>
      <c r="Q57" s="27">
        <v>116</v>
      </c>
      <c r="R57" s="30">
        <v>147</v>
      </c>
    </row>
    <row r="58" spans="1:18" ht="18" customHeight="1">
      <c r="A58" s="26">
        <v>7</v>
      </c>
      <c r="B58" s="27">
        <v>25</v>
      </c>
      <c r="C58" s="27">
        <v>1</v>
      </c>
      <c r="D58" s="28">
        <v>2047</v>
      </c>
      <c r="E58" s="27">
        <v>98.5</v>
      </c>
      <c r="F58" s="27"/>
      <c r="G58" s="29">
        <v>7</v>
      </c>
      <c r="H58" s="29">
        <v>28</v>
      </c>
      <c r="I58" s="27">
        <v>17</v>
      </c>
      <c r="J58" s="28">
        <v>2116</v>
      </c>
      <c r="K58" s="29">
        <v>211</v>
      </c>
      <c r="L58" s="29"/>
      <c r="M58" s="29">
        <v>8</v>
      </c>
      <c r="N58" s="27">
        <v>1</v>
      </c>
      <c r="O58" s="27">
        <v>1</v>
      </c>
      <c r="P58" s="28">
        <v>2052</v>
      </c>
      <c r="Q58" s="27">
        <v>105</v>
      </c>
      <c r="R58" s="30"/>
    </row>
    <row r="59" spans="1:18" ht="18" customHeight="1">
      <c r="A59" s="26">
        <v>7</v>
      </c>
      <c r="B59" s="27">
        <v>25</v>
      </c>
      <c r="C59" s="27">
        <v>4</v>
      </c>
      <c r="D59" s="28">
        <v>2043</v>
      </c>
      <c r="E59" s="27">
        <v>93.5</v>
      </c>
      <c r="F59" s="27"/>
      <c r="G59" s="29">
        <v>7</v>
      </c>
      <c r="H59" s="29">
        <v>28</v>
      </c>
      <c r="I59" s="27">
        <v>19</v>
      </c>
      <c r="J59" s="28">
        <v>2135</v>
      </c>
      <c r="K59" s="29">
        <v>247</v>
      </c>
      <c r="L59" s="29"/>
      <c r="M59" s="29">
        <v>8</v>
      </c>
      <c r="N59" s="27">
        <v>1</v>
      </c>
      <c r="O59" s="27">
        <v>4</v>
      </c>
      <c r="P59" s="28">
        <v>2049</v>
      </c>
      <c r="Q59" s="27">
        <v>101</v>
      </c>
      <c r="R59" s="30"/>
    </row>
    <row r="60" spans="1:18" ht="18" customHeight="1">
      <c r="A60" s="26">
        <v>7</v>
      </c>
      <c r="B60" s="27">
        <v>25</v>
      </c>
      <c r="C60" s="27">
        <v>7</v>
      </c>
      <c r="D60" s="28">
        <v>2039</v>
      </c>
      <c r="E60" s="27">
        <v>88.4</v>
      </c>
      <c r="F60" s="27"/>
      <c r="G60" s="29">
        <v>7</v>
      </c>
      <c r="H60" s="29">
        <v>28</v>
      </c>
      <c r="I60" s="27">
        <v>21</v>
      </c>
      <c r="J60" s="28">
        <v>2150</v>
      </c>
      <c r="K60" s="29">
        <v>276</v>
      </c>
      <c r="L60" s="29"/>
      <c r="M60" s="29">
        <v>8</v>
      </c>
      <c r="N60" s="27">
        <v>1</v>
      </c>
      <c r="O60" s="27">
        <v>7</v>
      </c>
      <c r="P60" s="28">
        <v>2046</v>
      </c>
      <c r="Q60" s="27">
        <v>97.3</v>
      </c>
      <c r="R60" s="30"/>
    </row>
    <row r="61" spans="1:18" ht="18" customHeight="1">
      <c r="A61" s="26">
        <v>7</v>
      </c>
      <c r="B61" s="27">
        <v>25</v>
      </c>
      <c r="C61" s="27">
        <v>10</v>
      </c>
      <c r="D61" s="28">
        <v>2037</v>
      </c>
      <c r="E61" s="27">
        <v>85.9</v>
      </c>
      <c r="F61" s="27"/>
      <c r="G61" s="29">
        <v>7</v>
      </c>
      <c r="H61" s="29">
        <v>28</v>
      </c>
      <c r="I61" s="27">
        <v>23</v>
      </c>
      <c r="J61" s="28">
        <v>2160</v>
      </c>
      <c r="K61" s="29">
        <v>297</v>
      </c>
      <c r="L61" s="29">
        <v>147</v>
      </c>
      <c r="M61" s="29">
        <v>8</v>
      </c>
      <c r="N61" s="27">
        <v>1</v>
      </c>
      <c r="O61" s="27">
        <v>10</v>
      </c>
      <c r="P61" s="28">
        <v>2044</v>
      </c>
      <c r="Q61" s="27">
        <v>94.7</v>
      </c>
      <c r="R61" s="30"/>
    </row>
    <row r="62" spans="1:18" ht="18" customHeight="1">
      <c r="A62" s="26">
        <v>7</v>
      </c>
      <c r="B62" s="27">
        <v>25</v>
      </c>
      <c r="C62" s="27">
        <v>13</v>
      </c>
      <c r="D62" s="28">
        <v>2035</v>
      </c>
      <c r="E62" s="27">
        <v>83.4</v>
      </c>
      <c r="F62" s="27"/>
      <c r="G62" s="29">
        <v>7</v>
      </c>
      <c r="H62" s="29">
        <v>29</v>
      </c>
      <c r="I62" s="27">
        <v>1</v>
      </c>
      <c r="J62" s="28">
        <v>2169</v>
      </c>
      <c r="K62" s="29">
        <v>316</v>
      </c>
      <c r="L62" s="29"/>
      <c r="M62" s="29">
        <v>8</v>
      </c>
      <c r="N62" s="27">
        <v>1</v>
      </c>
      <c r="O62" s="27">
        <v>13</v>
      </c>
      <c r="P62" s="28">
        <v>2042</v>
      </c>
      <c r="Q62" s="27">
        <v>92.2</v>
      </c>
      <c r="R62" s="30"/>
    </row>
    <row r="63" spans="1:18" ht="18" customHeight="1">
      <c r="A63" s="26">
        <v>7</v>
      </c>
      <c r="B63" s="27">
        <v>25</v>
      </c>
      <c r="C63" s="27">
        <v>16</v>
      </c>
      <c r="D63" s="28">
        <v>2033</v>
      </c>
      <c r="E63" s="27">
        <v>81</v>
      </c>
      <c r="F63" s="27"/>
      <c r="G63" s="29">
        <v>7</v>
      </c>
      <c r="H63" s="29">
        <v>29</v>
      </c>
      <c r="I63" s="27">
        <v>3</v>
      </c>
      <c r="J63" s="28">
        <v>2177</v>
      </c>
      <c r="K63" s="29">
        <v>333</v>
      </c>
      <c r="L63" s="29"/>
      <c r="M63" s="29">
        <v>8</v>
      </c>
      <c r="N63" s="27">
        <v>1</v>
      </c>
      <c r="O63" s="27">
        <v>16</v>
      </c>
      <c r="P63" s="28">
        <v>2040</v>
      </c>
      <c r="Q63" s="27">
        <v>89.7</v>
      </c>
      <c r="R63" s="30"/>
    </row>
    <row r="64" spans="1:18" ht="18" customHeight="1">
      <c r="A64" s="26">
        <v>7</v>
      </c>
      <c r="B64" s="27">
        <v>25</v>
      </c>
      <c r="C64" s="27">
        <v>19</v>
      </c>
      <c r="D64" s="28">
        <v>2031</v>
      </c>
      <c r="E64" s="27">
        <v>78.5</v>
      </c>
      <c r="F64" s="27"/>
      <c r="G64" s="29">
        <v>7</v>
      </c>
      <c r="H64" s="29">
        <v>29</v>
      </c>
      <c r="I64" s="27">
        <v>5</v>
      </c>
      <c r="J64" s="28">
        <v>2168</v>
      </c>
      <c r="K64" s="29">
        <v>314</v>
      </c>
      <c r="L64" s="29"/>
      <c r="M64" s="29">
        <v>8</v>
      </c>
      <c r="N64" s="27">
        <v>1</v>
      </c>
      <c r="O64" s="27">
        <v>19</v>
      </c>
      <c r="P64" s="28">
        <v>2039</v>
      </c>
      <c r="Q64" s="27">
        <v>88.4</v>
      </c>
      <c r="R64" s="30"/>
    </row>
    <row r="65" spans="1:18" ht="18" customHeight="1">
      <c r="A65" s="26">
        <v>7</v>
      </c>
      <c r="B65" s="27">
        <v>25</v>
      </c>
      <c r="C65" s="27">
        <v>22</v>
      </c>
      <c r="D65" s="28">
        <v>2029</v>
      </c>
      <c r="E65" s="27">
        <v>76.099999999999994</v>
      </c>
      <c r="F65" s="27">
        <v>85.7</v>
      </c>
      <c r="G65" s="29">
        <v>7</v>
      </c>
      <c r="H65" s="29">
        <v>29</v>
      </c>
      <c r="I65" s="27">
        <v>7</v>
      </c>
      <c r="J65" s="28">
        <v>2158</v>
      </c>
      <c r="K65" s="29">
        <v>293</v>
      </c>
      <c r="L65" s="29"/>
      <c r="M65" s="29">
        <v>8</v>
      </c>
      <c r="N65" s="27">
        <v>1</v>
      </c>
      <c r="O65" s="27">
        <v>22</v>
      </c>
      <c r="P65" s="28">
        <v>2037</v>
      </c>
      <c r="Q65" s="27">
        <v>85.9</v>
      </c>
      <c r="R65" s="30">
        <v>94.3</v>
      </c>
    </row>
    <row r="66" spans="1:18" ht="18" customHeight="1">
      <c r="A66" s="26">
        <v>7</v>
      </c>
      <c r="B66" s="27">
        <v>26</v>
      </c>
      <c r="C66" s="27">
        <v>1</v>
      </c>
      <c r="D66" s="28">
        <v>2026</v>
      </c>
      <c r="E66" s="27">
        <v>72.5</v>
      </c>
      <c r="F66" s="27"/>
      <c r="G66" s="29">
        <v>7</v>
      </c>
      <c r="H66" s="29">
        <v>29</v>
      </c>
      <c r="I66" s="27">
        <v>9</v>
      </c>
      <c r="J66" s="28">
        <v>2154</v>
      </c>
      <c r="K66" s="29">
        <v>284</v>
      </c>
      <c r="L66" s="29"/>
      <c r="M66" s="29">
        <v>8</v>
      </c>
      <c r="N66" s="27">
        <v>2</v>
      </c>
      <c r="O66" s="27">
        <v>1</v>
      </c>
      <c r="P66" s="28">
        <v>2034</v>
      </c>
      <c r="Q66" s="27">
        <v>82.2</v>
      </c>
      <c r="R66" s="30"/>
    </row>
    <row r="67" spans="1:18" ht="18" customHeight="1">
      <c r="A67" s="26">
        <v>7</v>
      </c>
      <c r="B67" s="27">
        <v>26</v>
      </c>
      <c r="C67" s="27">
        <v>4</v>
      </c>
      <c r="D67" s="28">
        <v>2024</v>
      </c>
      <c r="E67" s="27">
        <v>70.2</v>
      </c>
      <c r="F67" s="27"/>
      <c r="G67" s="29">
        <v>7</v>
      </c>
      <c r="H67" s="29">
        <v>29</v>
      </c>
      <c r="I67" s="27">
        <v>11</v>
      </c>
      <c r="J67" s="28">
        <v>2151</v>
      </c>
      <c r="K67" s="29">
        <v>278</v>
      </c>
      <c r="L67" s="29"/>
      <c r="M67" s="29">
        <v>8</v>
      </c>
      <c r="N67" s="27">
        <v>2</v>
      </c>
      <c r="O67" s="27">
        <v>4</v>
      </c>
      <c r="P67" s="28">
        <v>2032</v>
      </c>
      <c r="Q67" s="27">
        <v>79.7</v>
      </c>
      <c r="R67" s="30"/>
    </row>
    <row r="68" spans="1:18" ht="18" customHeight="1">
      <c r="A68" s="26">
        <v>7</v>
      </c>
      <c r="B68" s="27">
        <v>26</v>
      </c>
      <c r="C68" s="27">
        <v>7</v>
      </c>
      <c r="D68" s="28">
        <v>2022</v>
      </c>
      <c r="E68" s="27">
        <v>67.900000000000006</v>
      </c>
      <c r="F68" s="27"/>
      <c r="G68" s="29">
        <v>7</v>
      </c>
      <c r="H68" s="29">
        <v>29</v>
      </c>
      <c r="I68" s="27">
        <v>13</v>
      </c>
      <c r="J68" s="28">
        <v>2148</v>
      </c>
      <c r="K68" s="29">
        <v>272</v>
      </c>
      <c r="L68" s="29"/>
      <c r="M68" s="29">
        <v>8</v>
      </c>
      <c r="N68" s="27">
        <v>2</v>
      </c>
      <c r="O68" s="27">
        <v>7</v>
      </c>
      <c r="P68" s="28">
        <v>2031</v>
      </c>
      <c r="Q68" s="27">
        <v>78.5</v>
      </c>
      <c r="R68" s="30"/>
    </row>
    <row r="69" spans="1:18" ht="18" customHeight="1">
      <c r="A69" s="26">
        <v>7</v>
      </c>
      <c r="B69" s="27">
        <v>26</v>
      </c>
      <c r="C69" s="27">
        <v>10</v>
      </c>
      <c r="D69" s="28">
        <v>2020</v>
      </c>
      <c r="E69" s="27">
        <v>65.7</v>
      </c>
      <c r="F69" s="27"/>
      <c r="G69" s="29">
        <v>7</v>
      </c>
      <c r="H69" s="29">
        <v>29</v>
      </c>
      <c r="I69" s="27">
        <v>15</v>
      </c>
      <c r="J69" s="28">
        <v>2142</v>
      </c>
      <c r="K69" s="29">
        <v>260</v>
      </c>
      <c r="L69" s="29"/>
      <c r="M69" s="29">
        <v>8</v>
      </c>
      <c r="N69" s="27">
        <v>2</v>
      </c>
      <c r="O69" s="27">
        <v>10</v>
      </c>
      <c r="P69" s="28">
        <v>2031</v>
      </c>
      <c r="Q69" s="27">
        <v>78.5</v>
      </c>
      <c r="R69" s="30"/>
    </row>
    <row r="70" spans="1:18" ht="18" customHeight="1">
      <c r="A70" s="26">
        <v>7</v>
      </c>
      <c r="B70" s="27">
        <v>26</v>
      </c>
      <c r="C70" s="27">
        <v>13</v>
      </c>
      <c r="D70" s="28">
        <v>2019</v>
      </c>
      <c r="E70" s="27">
        <v>64.599999999999994</v>
      </c>
      <c r="F70" s="27"/>
      <c r="G70" s="29">
        <v>7</v>
      </c>
      <c r="H70" s="29">
        <v>29</v>
      </c>
      <c r="I70" s="27">
        <v>17</v>
      </c>
      <c r="J70" s="28">
        <v>2133</v>
      </c>
      <c r="K70" s="29">
        <v>243</v>
      </c>
      <c r="L70" s="29"/>
      <c r="M70" s="29">
        <v>8</v>
      </c>
      <c r="N70" s="27">
        <v>2</v>
      </c>
      <c r="O70" s="27">
        <v>13</v>
      </c>
      <c r="P70" s="28">
        <v>2030</v>
      </c>
      <c r="Q70" s="27">
        <v>77.3</v>
      </c>
      <c r="R70" s="30"/>
    </row>
    <row r="71" spans="1:18" ht="18" customHeight="1">
      <c r="A71" s="26">
        <v>7</v>
      </c>
      <c r="B71" s="27">
        <v>26</v>
      </c>
      <c r="C71" s="27">
        <v>16</v>
      </c>
      <c r="D71" s="28">
        <v>2018</v>
      </c>
      <c r="E71" s="27">
        <v>63.5</v>
      </c>
      <c r="F71" s="27"/>
      <c r="G71" s="29">
        <v>7</v>
      </c>
      <c r="H71" s="29">
        <v>29</v>
      </c>
      <c r="I71" s="27">
        <v>19</v>
      </c>
      <c r="J71" s="28">
        <v>2120</v>
      </c>
      <c r="K71" s="29">
        <v>218</v>
      </c>
      <c r="L71" s="29"/>
      <c r="M71" s="29">
        <v>8</v>
      </c>
      <c r="N71" s="27">
        <v>2</v>
      </c>
      <c r="O71" s="27">
        <v>16</v>
      </c>
      <c r="P71" s="28">
        <v>2029</v>
      </c>
      <c r="Q71" s="27">
        <v>76.099999999999994</v>
      </c>
      <c r="R71" s="30"/>
    </row>
    <row r="72" spans="1:18" ht="18" customHeight="1">
      <c r="A72" s="26">
        <v>7</v>
      </c>
      <c r="B72" s="27">
        <v>26</v>
      </c>
      <c r="C72" s="27">
        <v>19</v>
      </c>
      <c r="D72" s="28">
        <v>2017</v>
      </c>
      <c r="E72" s="27">
        <v>62.5</v>
      </c>
      <c r="F72" s="27"/>
      <c r="G72" s="29">
        <v>7</v>
      </c>
      <c r="H72" s="29">
        <v>29</v>
      </c>
      <c r="I72" s="27">
        <v>21</v>
      </c>
      <c r="J72" s="28">
        <v>2112</v>
      </c>
      <c r="K72" s="29">
        <v>204</v>
      </c>
      <c r="L72" s="29"/>
      <c r="M72" s="29">
        <v>8</v>
      </c>
      <c r="N72" s="27">
        <v>2</v>
      </c>
      <c r="O72" s="27">
        <v>19</v>
      </c>
      <c r="P72" s="28">
        <v>2028</v>
      </c>
      <c r="Q72" s="27">
        <v>74.900000000000006</v>
      </c>
      <c r="R72" s="30"/>
    </row>
    <row r="73" spans="1:18" ht="18" customHeight="1">
      <c r="A73" s="26">
        <v>7</v>
      </c>
      <c r="B73" s="27">
        <v>26</v>
      </c>
      <c r="C73" s="27">
        <v>22</v>
      </c>
      <c r="D73" s="28">
        <v>2016</v>
      </c>
      <c r="E73" s="27">
        <v>61.4</v>
      </c>
      <c r="F73" s="27">
        <v>66</v>
      </c>
      <c r="G73" s="29">
        <v>7</v>
      </c>
      <c r="H73" s="29">
        <v>29</v>
      </c>
      <c r="I73" s="27">
        <v>23</v>
      </c>
      <c r="J73" s="28">
        <v>2104</v>
      </c>
      <c r="K73" s="29">
        <v>189</v>
      </c>
      <c r="L73" s="29">
        <v>267</v>
      </c>
      <c r="M73" s="29">
        <v>8</v>
      </c>
      <c r="N73" s="27">
        <v>2</v>
      </c>
      <c r="O73" s="27">
        <v>22</v>
      </c>
      <c r="P73" s="28">
        <v>2027</v>
      </c>
      <c r="Q73" s="27">
        <v>73.7</v>
      </c>
      <c r="R73" s="30">
        <v>77.599999999999994</v>
      </c>
    </row>
    <row r="74" spans="1:18" ht="18" customHeight="1">
      <c r="A74" s="26">
        <v>7</v>
      </c>
      <c r="B74" s="27">
        <v>27</v>
      </c>
      <c r="C74" s="27">
        <v>1</v>
      </c>
      <c r="D74" s="28">
        <v>2015</v>
      </c>
      <c r="E74" s="27">
        <v>60.3</v>
      </c>
      <c r="F74" s="27"/>
      <c r="G74" s="29">
        <v>7</v>
      </c>
      <c r="H74" s="29">
        <v>30</v>
      </c>
      <c r="I74" s="27">
        <v>1</v>
      </c>
      <c r="J74" s="28">
        <v>2095</v>
      </c>
      <c r="K74" s="29">
        <v>173</v>
      </c>
      <c r="L74" s="29"/>
      <c r="M74" s="29">
        <v>8</v>
      </c>
      <c r="N74" s="27">
        <v>3</v>
      </c>
      <c r="O74" s="27">
        <v>1</v>
      </c>
      <c r="P74" s="28">
        <v>2026</v>
      </c>
      <c r="Q74" s="27">
        <v>72.5</v>
      </c>
      <c r="R74" s="30"/>
    </row>
    <row r="75" spans="1:18" ht="18" customHeight="1">
      <c r="A75" s="26">
        <v>7</v>
      </c>
      <c r="B75" s="27">
        <v>27</v>
      </c>
      <c r="C75" s="27">
        <v>3</v>
      </c>
      <c r="D75" s="28">
        <v>2022</v>
      </c>
      <c r="E75" s="27">
        <v>67.900000000000006</v>
      </c>
      <c r="F75" s="27"/>
      <c r="G75" s="29">
        <v>7</v>
      </c>
      <c r="H75" s="29">
        <v>30</v>
      </c>
      <c r="I75" s="27">
        <v>3</v>
      </c>
      <c r="J75" s="28">
        <v>2088</v>
      </c>
      <c r="K75" s="29">
        <v>161</v>
      </c>
      <c r="L75" s="29"/>
      <c r="M75" s="29">
        <v>8</v>
      </c>
      <c r="N75" s="27">
        <v>3</v>
      </c>
      <c r="O75" s="27">
        <v>7</v>
      </c>
      <c r="P75" s="28">
        <v>2023</v>
      </c>
      <c r="Q75" s="27">
        <v>69.099999999999994</v>
      </c>
      <c r="R75" s="30"/>
    </row>
    <row r="76" spans="1:18" ht="18" customHeight="1">
      <c r="A76" s="26">
        <v>7</v>
      </c>
      <c r="B76" s="27">
        <v>27</v>
      </c>
      <c r="C76" s="27">
        <v>5</v>
      </c>
      <c r="D76" s="28">
        <v>2045</v>
      </c>
      <c r="E76" s="27">
        <v>96</v>
      </c>
      <c r="F76" s="27"/>
      <c r="G76" s="29">
        <v>7</v>
      </c>
      <c r="H76" s="29">
        <v>30</v>
      </c>
      <c r="I76" s="27">
        <v>5</v>
      </c>
      <c r="J76" s="28">
        <v>2087</v>
      </c>
      <c r="K76" s="29">
        <v>159</v>
      </c>
      <c r="L76" s="29"/>
      <c r="M76" s="29">
        <v>8</v>
      </c>
      <c r="N76" s="27">
        <v>3</v>
      </c>
      <c r="O76" s="27">
        <v>13</v>
      </c>
      <c r="P76" s="28">
        <v>2021</v>
      </c>
      <c r="Q76" s="27">
        <v>66.8</v>
      </c>
      <c r="R76" s="30"/>
    </row>
    <row r="77" spans="1:18" ht="18" customHeight="1">
      <c r="A77" s="26">
        <v>7</v>
      </c>
      <c r="B77" s="27">
        <v>27</v>
      </c>
      <c r="C77" s="27">
        <v>7</v>
      </c>
      <c r="D77" s="28">
        <v>2064</v>
      </c>
      <c r="E77" s="27">
        <v>123</v>
      </c>
      <c r="F77" s="27"/>
      <c r="G77" s="29">
        <v>7</v>
      </c>
      <c r="H77" s="29">
        <v>30</v>
      </c>
      <c r="I77" s="27">
        <v>7</v>
      </c>
      <c r="J77" s="28">
        <v>2100</v>
      </c>
      <c r="K77" s="29">
        <v>182</v>
      </c>
      <c r="L77" s="29"/>
      <c r="M77" s="29">
        <v>8</v>
      </c>
      <c r="N77" s="27">
        <v>3</v>
      </c>
      <c r="O77" s="27">
        <v>15</v>
      </c>
      <c r="P77" s="28">
        <v>2033</v>
      </c>
      <c r="Q77" s="27">
        <v>81.099999999999994</v>
      </c>
      <c r="R77" s="30"/>
    </row>
    <row r="78" spans="1:18" ht="18" customHeight="1">
      <c r="A78" s="26">
        <v>7</v>
      </c>
      <c r="B78" s="27">
        <v>27</v>
      </c>
      <c r="C78" s="27">
        <v>9</v>
      </c>
      <c r="D78" s="28">
        <v>2060</v>
      </c>
      <c r="E78" s="27">
        <v>117</v>
      </c>
      <c r="F78" s="27"/>
      <c r="G78" s="29">
        <v>7</v>
      </c>
      <c r="H78" s="29">
        <v>30</v>
      </c>
      <c r="I78" s="27">
        <v>9</v>
      </c>
      <c r="J78" s="28">
        <v>2116</v>
      </c>
      <c r="K78" s="29">
        <v>211</v>
      </c>
      <c r="L78" s="29"/>
      <c r="M78" s="29">
        <v>8</v>
      </c>
      <c r="N78" s="27">
        <v>3</v>
      </c>
      <c r="O78" s="27">
        <v>17</v>
      </c>
      <c r="P78" s="28">
        <v>2058</v>
      </c>
      <c r="Q78" s="27">
        <v>116</v>
      </c>
      <c r="R78" s="30"/>
    </row>
    <row r="79" spans="1:18" ht="18" customHeight="1">
      <c r="A79" s="31"/>
      <c r="B79" s="32"/>
      <c r="C79" s="32"/>
      <c r="D79" s="33"/>
      <c r="E79" s="32"/>
      <c r="F79" s="32"/>
      <c r="G79" s="34"/>
      <c r="H79" s="34"/>
      <c r="I79" s="32"/>
      <c r="J79" s="33"/>
      <c r="K79" s="34"/>
      <c r="L79" s="34"/>
      <c r="M79" s="34"/>
      <c r="N79" s="32"/>
      <c r="O79" s="32"/>
      <c r="P79" s="33"/>
      <c r="Q79" s="32"/>
      <c r="R79" s="35"/>
    </row>
    <row r="80" spans="1:18" ht="18" customHeight="1">
      <c r="A80" s="21">
        <v>8</v>
      </c>
      <c r="B80" s="22">
        <v>3</v>
      </c>
      <c r="C80" s="22">
        <v>19</v>
      </c>
      <c r="D80" s="23">
        <v>2074</v>
      </c>
      <c r="E80" s="22">
        <v>143</v>
      </c>
      <c r="F80" s="22"/>
      <c r="G80" s="24">
        <v>8</v>
      </c>
      <c r="H80" s="24">
        <v>7</v>
      </c>
      <c r="I80" s="22">
        <v>16</v>
      </c>
      <c r="J80" s="23">
        <v>2070</v>
      </c>
      <c r="K80" s="24">
        <v>132</v>
      </c>
      <c r="L80" s="24"/>
      <c r="M80" s="24">
        <v>8</v>
      </c>
      <c r="N80" s="22">
        <v>9</v>
      </c>
      <c r="O80" s="22">
        <v>19</v>
      </c>
      <c r="P80" s="23">
        <v>2139</v>
      </c>
      <c r="Q80" s="22">
        <v>227</v>
      </c>
      <c r="R80" s="25"/>
    </row>
    <row r="81" spans="1:18" ht="18" customHeight="1">
      <c r="A81" s="26">
        <v>8</v>
      </c>
      <c r="B81" s="27">
        <v>3</v>
      </c>
      <c r="C81" s="27">
        <v>21</v>
      </c>
      <c r="D81" s="28">
        <v>2105</v>
      </c>
      <c r="E81" s="27">
        <v>202</v>
      </c>
      <c r="F81" s="27"/>
      <c r="G81" s="29">
        <v>8</v>
      </c>
      <c r="H81" s="29">
        <v>7</v>
      </c>
      <c r="I81" s="27">
        <v>19</v>
      </c>
      <c r="J81" s="28">
        <v>2071</v>
      </c>
      <c r="K81" s="29">
        <v>134</v>
      </c>
      <c r="L81" s="29"/>
      <c r="M81" s="29">
        <v>8</v>
      </c>
      <c r="N81" s="27">
        <v>9</v>
      </c>
      <c r="O81" s="27">
        <v>21</v>
      </c>
      <c r="P81" s="28">
        <v>2131</v>
      </c>
      <c r="Q81" s="27">
        <v>215</v>
      </c>
      <c r="R81" s="30"/>
    </row>
    <row r="82" spans="1:18" ht="18" customHeight="1">
      <c r="A82" s="26">
        <v>8</v>
      </c>
      <c r="B82" s="27">
        <v>3</v>
      </c>
      <c r="C82" s="27">
        <v>23</v>
      </c>
      <c r="D82" s="28">
        <v>2159</v>
      </c>
      <c r="E82" s="27">
        <v>321</v>
      </c>
      <c r="F82" s="27">
        <v>113</v>
      </c>
      <c r="G82" s="29">
        <v>8</v>
      </c>
      <c r="H82" s="29">
        <v>7</v>
      </c>
      <c r="I82" s="27">
        <v>22</v>
      </c>
      <c r="J82" s="28">
        <v>2092</v>
      </c>
      <c r="K82" s="29">
        <v>169</v>
      </c>
      <c r="L82" s="29">
        <v>124</v>
      </c>
      <c r="M82" s="29">
        <v>8</v>
      </c>
      <c r="N82" s="27">
        <v>9</v>
      </c>
      <c r="O82" s="27">
        <v>23</v>
      </c>
      <c r="P82" s="28">
        <v>2124</v>
      </c>
      <c r="Q82" s="27">
        <v>205</v>
      </c>
      <c r="R82" s="30">
        <v>268</v>
      </c>
    </row>
    <row r="83" spans="1:18" ht="18" customHeight="1">
      <c r="A83" s="26">
        <v>8</v>
      </c>
      <c r="B83" s="27">
        <v>4</v>
      </c>
      <c r="C83" s="27">
        <v>1</v>
      </c>
      <c r="D83" s="28">
        <v>2199</v>
      </c>
      <c r="E83" s="27">
        <v>363</v>
      </c>
      <c r="F83" s="27"/>
      <c r="G83" s="29">
        <v>8</v>
      </c>
      <c r="H83" s="29">
        <v>8</v>
      </c>
      <c r="I83" s="27">
        <v>0</v>
      </c>
      <c r="J83" s="28">
        <v>2111</v>
      </c>
      <c r="K83" s="29">
        <v>205</v>
      </c>
      <c r="L83" s="29"/>
      <c r="M83" s="29">
        <v>8</v>
      </c>
      <c r="N83" s="27">
        <v>10</v>
      </c>
      <c r="O83" s="27">
        <v>1</v>
      </c>
      <c r="P83" s="28">
        <v>2119</v>
      </c>
      <c r="Q83" s="27">
        <v>198</v>
      </c>
      <c r="R83" s="30"/>
    </row>
    <row r="84" spans="1:18" ht="18" customHeight="1">
      <c r="A84" s="26">
        <v>8</v>
      </c>
      <c r="B84" s="27">
        <v>4</v>
      </c>
      <c r="C84" s="27">
        <v>3</v>
      </c>
      <c r="D84" s="28">
        <v>2187</v>
      </c>
      <c r="E84" s="27">
        <v>313</v>
      </c>
      <c r="F84" s="27"/>
      <c r="G84" s="29">
        <v>8</v>
      </c>
      <c r="H84" s="29">
        <v>8</v>
      </c>
      <c r="I84" s="27">
        <v>1</v>
      </c>
      <c r="J84" s="28">
        <v>2121</v>
      </c>
      <c r="K84" s="29">
        <v>225</v>
      </c>
      <c r="L84" s="29"/>
      <c r="M84" s="29">
        <v>8</v>
      </c>
      <c r="N84" s="27">
        <v>10</v>
      </c>
      <c r="O84" s="27">
        <v>4</v>
      </c>
      <c r="P84" s="28">
        <v>2112</v>
      </c>
      <c r="Q84" s="27">
        <v>189</v>
      </c>
      <c r="R84" s="30"/>
    </row>
    <row r="85" spans="1:18" ht="18" customHeight="1">
      <c r="A85" s="26">
        <v>8</v>
      </c>
      <c r="B85" s="27">
        <v>4</v>
      </c>
      <c r="C85" s="27">
        <v>5</v>
      </c>
      <c r="D85" s="28">
        <v>2168</v>
      </c>
      <c r="E85" s="27">
        <v>278</v>
      </c>
      <c r="F85" s="27"/>
      <c r="G85" s="29">
        <v>8</v>
      </c>
      <c r="H85" s="29">
        <v>8</v>
      </c>
      <c r="I85" s="27">
        <v>2</v>
      </c>
      <c r="J85" s="28">
        <v>2125</v>
      </c>
      <c r="K85" s="29">
        <v>233</v>
      </c>
      <c r="L85" s="29"/>
      <c r="M85" s="29">
        <v>8</v>
      </c>
      <c r="N85" s="27">
        <v>10</v>
      </c>
      <c r="O85" s="27">
        <v>7</v>
      </c>
      <c r="P85" s="28">
        <v>2105</v>
      </c>
      <c r="Q85" s="27">
        <v>180</v>
      </c>
      <c r="R85" s="30"/>
    </row>
    <row r="86" spans="1:18" ht="18" customHeight="1">
      <c r="A86" s="26">
        <v>8</v>
      </c>
      <c r="B86" s="27">
        <v>4</v>
      </c>
      <c r="C86" s="27">
        <v>7</v>
      </c>
      <c r="D86" s="28">
        <v>2156</v>
      </c>
      <c r="E86" s="27">
        <v>258</v>
      </c>
      <c r="F86" s="27"/>
      <c r="G86" s="29">
        <v>8</v>
      </c>
      <c r="H86" s="29">
        <v>8</v>
      </c>
      <c r="I86" s="27">
        <v>3</v>
      </c>
      <c r="J86" s="28">
        <v>2129</v>
      </c>
      <c r="K86" s="29">
        <v>242</v>
      </c>
      <c r="L86" s="29"/>
      <c r="M86" s="29">
        <v>8</v>
      </c>
      <c r="N86" s="27">
        <v>10</v>
      </c>
      <c r="O86" s="27">
        <v>10</v>
      </c>
      <c r="P86" s="28">
        <v>2100</v>
      </c>
      <c r="Q86" s="27">
        <v>173</v>
      </c>
      <c r="R86" s="30"/>
    </row>
    <row r="87" spans="1:18" ht="18" customHeight="1">
      <c r="A87" s="26">
        <v>8</v>
      </c>
      <c r="B87" s="27">
        <v>4</v>
      </c>
      <c r="C87" s="27">
        <v>9</v>
      </c>
      <c r="D87" s="28">
        <v>2131</v>
      </c>
      <c r="E87" s="27">
        <v>218</v>
      </c>
      <c r="F87" s="27"/>
      <c r="G87" s="29">
        <v>8</v>
      </c>
      <c r="H87" s="29">
        <v>8</v>
      </c>
      <c r="I87" s="27">
        <v>4</v>
      </c>
      <c r="J87" s="28">
        <v>2148</v>
      </c>
      <c r="K87" s="29">
        <v>283</v>
      </c>
      <c r="L87" s="29"/>
      <c r="M87" s="29">
        <v>8</v>
      </c>
      <c r="N87" s="27">
        <v>10</v>
      </c>
      <c r="O87" s="27">
        <v>13</v>
      </c>
      <c r="P87" s="28">
        <v>2095</v>
      </c>
      <c r="Q87" s="27">
        <v>167</v>
      </c>
      <c r="R87" s="30"/>
    </row>
    <row r="88" spans="1:18" ht="18" customHeight="1">
      <c r="A88" s="26">
        <v>8</v>
      </c>
      <c r="B88" s="27">
        <v>4</v>
      </c>
      <c r="C88" s="27">
        <v>11</v>
      </c>
      <c r="D88" s="28">
        <v>2112</v>
      </c>
      <c r="E88" s="27">
        <v>190</v>
      </c>
      <c r="F88" s="27"/>
      <c r="G88" s="29">
        <v>8</v>
      </c>
      <c r="H88" s="29">
        <v>8</v>
      </c>
      <c r="I88" s="27">
        <v>5</v>
      </c>
      <c r="J88" s="28">
        <v>2168</v>
      </c>
      <c r="K88" s="29">
        <v>329</v>
      </c>
      <c r="L88" s="29"/>
      <c r="M88" s="29">
        <v>8</v>
      </c>
      <c r="N88" s="27">
        <v>10</v>
      </c>
      <c r="O88" s="27">
        <v>16</v>
      </c>
      <c r="P88" s="28">
        <v>2090</v>
      </c>
      <c r="Q88" s="27">
        <v>161</v>
      </c>
      <c r="R88" s="30"/>
    </row>
    <row r="89" spans="1:18" ht="18" customHeight="1">
      <c r="A89" s="26">
        <v>8</v>
      </c>
      <c r="B89" s="27">
        <v>4</v>
      </c>
      <c r="C89" s="27">
        <v>13</v>
      </c>
      <c r="D89" s="28">
        <v>2099</v>
      </c>
      <c r="E89" s="27">
        <v>171</v>
      </c>
      <c r="F89" s="27"/>
      <c r="G89" s="29">
        <v>8</v>
      </c>
      <c r="H89" s="29">
        <v>8</v>
      </c>
      <c r="I89" s="27">
        <v>6</v>
      </c>
      <c r="J89" s="28">
        <v>2178</v>
      </c>
      <c r="K89" s="29">
        <v>353</v>
      </c>
      <c r="L89" s="29"/>
      <c r="M89" s="29">
        <v>8</v>
      </c>
      <c r="N89" s="27">
        <v>10</v>
      </c>
      <c r="O89" s="27">
        <v>19</v>
      </c>
      <c r="P89" s="28">
        <v>2085</v>
      </c>
      <c r="Q89" s="27">
        <v>155</v>
      </c>
      <c r="R89" s="30"/>
    </row>
    <row r="90" spans="1:18" ht="18" customHeight="1">
      <c r="A90" s="26">
        <v>8</v>
      </c>
      <c r="B90" s="27">
        <v>4</v>
      </c>
      <c r="C90" s="27">
        <v>15</v>
      </c>
      <c r="D90" s="28">
        <v>2091</v>
      </c>
      <c r="E90" s="27">
        <v>159</v>
      </c>
      <c r="F90" s="27"/>
      <c r="G90" s="29">
        <v>8</v>
      </c>
      <c r="H90" s="29">
        <v>8</v>
      </c>
      <c r="I90" s="27">
        <v>7</v>
      </c>
      <c r="J90" s="28">
        <v>2189</v>
      </c>
      <c r="K90" s="29">
        <v>379</v>
      </c>
      <c r="L90" s="29"/>
      <c r="M90" s="29">
        <v>8</v>
      </c>
      <c r="N90" s="27">
        <v>10</v>
      </c>
      <c r="O90" s="27">
        <v>22</v>
      </c>
      <c r="P90" s="28">
        <v>2092</v>
      </c>
      <c r="Q90" s="27">
        <v>168</v>
      </c>
      <c r="R90" s="30">
        <v>174</v>
      </c>
    </row>
    <row r="91" spans="1:18" ht="18" customHeight="1">
      <c r="A91" s="26">
        <v>8</v>
      </c>
      <c r="B91" s="27">
        <v>4</v>
      </c>
      <c r="C91" s="27">
        <v>17</v>
      </c>
      <c r="D91" s="28">
        <v>2083</v>
      </c>
      <c r="E91" s="27">
        <v>148</v>
      </c>
      <c r="F91" s="27"/>
      <c r="G91" s="29">
        <v>8</v>
      </c>
      <c r="H91" s="29">
        <v>8</v>
      </c>
      <c r="I91" s="27">
        <v>8</v>
      </c>
      <c r="J91" s="28">
        <v>2219</v>
      </c>
      <c r="K91" s="29">
        <v>455</v>
      </c>
      <c r="L91" s="29"/>
      <c r="M91" s="29">
        <v>8</v>
      </c>
      <c r="N91" s="27">
        <v>11</v>
      </c>
      <c r="O91" s="27">
        <v>1</v>
      </c>
      <c r="P91" s="28">
        <v>2101</v>
      </c>
      <c r="Q91" s="27">
        <v>184</v>
      </c>
      <c r="R91" s="30"/>
    </row>
    <row r="92" spans="1:18" ht="18" customHeight="1">
      <c r="A92" s="26">
        <v>8</v>
      </c>
      <c r="B92" s="27">
        <v>4</v>
      </c>
      <c r="C92" s="27">
        <v>19</v>
      </c>
      <c r="D92" s="28">
        <v>2075</v>
      </c>
      <c r="E92" s="27">
        <v>137</v>
      </c>
      <c r="F92" s="27"/>
      <c r="G92" s="29">
        <v>8</v>
      </c>
      <c r="H92" s="29">
        <v>8</v>
      </c>
      <c r="I92" s="27">
        <v>9</v>
      </c>
      <c r="J92" s="28">
        <v>2246</v>
      </c>
      <c r="K92" s="29">
        <v>527</v>
      </c>
      <c r="L92" s="29"/>
      <c r="M92" s="29">
        <v>8</v>
      </c>
      <c r="N92" s="27">
        <v>11</v>
      </c>
      <c r="O92" s="27">
        <v>4</v>
      </c>
      <c r="P92" s="28">
        <v>2106</v>
      </c>
      <c r="Q92" s="27">
        <v>193</v>
      </c>
      <c r="R92" s="30"/>
    </row>
    <row r="93" spans="1:18" ht="18" customHeight="1">
      <c r="A93" s="26">
        <v>8</v>
      </c>
      <c r="B93" s="27">
        <v>4</v>
      </c>
      <c r="C93" s="27">
        <v>21</v>
      </c>
      <c r="D93" s="28">
        <v>2073</v>
      </c>
      <c r="E93" s="27">
        <v>134</v>
      </c>
      <c r="F93" s="27"/>
      <c r="G93" s="29">
        <v>8</v>
      </c>
      <c r="H93" s="29">
        <v>8</v>
      </c>
      <c r="I93" s="27">
        <v>10</v>
      </c>
      <c r="J93" s="28">
        <v>2275</v>
      </c>
      <c r="K93" s="29">
        <v>606</v>
      </c>
      <c r="L93" s="29"/>
      <c r="M93" s="29">
        <v>8</v>
      </c>
      <c r="N93" s="27">
        <v>11</v>
      </c>
      <c r="O93" s="27">
        <v>7</v>
      </c>
      <c r="P93" s="28">
        <v>2095</v>
      </c>
      <c r="Q93" s="27">
        <v>173</v>
      </c>
      <c r="R93" s="30"/>
    </row>
    <row r="94" spans="1:18" ht="18" customHeight="1">
      <c r="A94" s="26">
        <v>8</v>
      </c>
      <c r="B94" s="27">
        <v>4</v>
      </c>
      <c r="C94" s="27">
        <v>23</v>
      </c>
      <c r="D94" s="28">
        <v>2070</v>
      </c>
      <c r="E94" s="27">
        <v>130</v>
      </c>
      <c r="F94" s="27">
        <v>208</v>
      </c>
      <c r="G94" s="29">
        <v>8</v>
      </c>
      <c r="H94" s="29">
        <v>8</v>
      </c>
      <c r="I94" s="27">
        <v>11</v>
      </c>
      <c r="J94" s="28">
        <v>2293</v>
      </c>
      <c r="K94" s="29">
        <v>652</v>
      </c>
      <c r="L94" s="29"/>
      <c r="M94" s="29">
        <v>8</v>
      </c>
      <c r="N94" s="27">
        <v>11</v>
      </c>
      <c r="O94" s="27">
        <v>10</v>
      </c>
      <c r="P94" s="28">
        <v>2085</v>
      </c>
      <c r="Q94" s="27">
        <v>156</v>
      </c>
      <c r="R94" s="30"/>
    </row>
    <row r="95" spans="1:18" ht="18" customHeight="1">
      <c r="A95" s="26">
        <v>8</v>
      </c>
      <c r="B95" s="27">
        <v>5</v>
      </c>
      <c r="C95" s="27">
        <v>1</v>
      </c>
      <c r="D95" s="28">
        <v>2068</v>
      </c>
      <c r="E95" s="27">
        <v>127</v>
      </c>
      <c r="F95" s="27"/>
      <c r="G95" s="29">
        <v>8</v>
      </c>
      <c r="H95" s="29">
        <v>8</v>
      </c>
      <c r="I95" s="27">
        <v>12</v>
      </c>
      <c r="J95" s="28">
        <v>2301</v>
      </c>
      <c r="K95" s="29">
        <v>667</v>
      </c>
      <c r="L95" s="29"/>
      <c r="M95" s="29">
        <v>8</v>
      </c>
      <c r="N95" s="27">
        <v>11</v>
      </c>
      <c r="O95" s="27">
        <v>13</v>
      </c>
      <c r="P95" s="28">
        <v>2074</v>
      </c>
      <c r="Q95" s="27">
        <v>138</v>
      </c>
      <c r="R95" s="30"/>
    </row>
    <row r="96" spans="1:18" ht="18" customHeight="1">
      <c r="A96" s="26">
        <v>8</v>
      </c>
      <c r="B96" s="27">
        <v>5</v>
      </c>
      <c r="C96" s="27">
        <v>4</v>
      </c>
      <c r="D96" s="28">
        <v>2066</v>
      </c>
      <c r="E96" s="27">
        <v>124</v>
      </c>
      <c r="F96" s="27"/>
      <c r="G96" s="29">
        <v>8</v>
      </c>
      <c r="H96" s="29">
        <v>8</v>
      </c>
      <c r="I96" s="27">
        <v>13</v>
      </c>
      <c r="J96" s="28">
        <v>2313</v>
      </c>
      <c r="K96" s="29">
        <v>676</v>
      </c>
      <c r="L96" s="29"/>
      <c r="M96" s="29">
        <v>8</v>
      </c>
      <c r="N96" s="27">
        <v>11</v>
      </c>
      <c r="O96" s="27">
        <v>16</v>
      </c>
      <c r="P96" s="28">
        <v>2071</v>
      </c>
      <c r="Q96" s="27">
        <v>134</v>
      </c>
      <c r="R96" s="30"/>
    </row>
    <row r="97" spans="1:18" ht="18" customHeight="1">
      <c r="A97" s="26">
        <v>8</v>
      </c>
      <c r="B97" s="27">
        <v>5</v>
      </c>
      <c r="C97" s="27">
        <v>7</v>
      </c>
      <c r="D97" s="28">
        <v>2065</v>
      </c>
      <c r="E97" s="27">
        <v>123</v>
      </c>
      <c r="F97" s="27"/>
      <c r="G97" s="29">
        <v>8</v>
      </c>
      <c r="H97" s="29">
        <v>8</v>
      </c>
      <c r="I97" s="27">
        <v>14</v>
      </c>
      <c r="J97" s="28">
        <v>2318</v>
      </c>
      <c r="K97" s="29">
        <v>671</v>
      </c>
      <c r="L97" s="29"/>
      <c r="M97" s="29">
        <v>8</v>
      </c>
      <c r="N97" s="27">
        <v>11</v>
      </c>
      <c r="O97" s="27">
        <v>19</v>
      </c>
      <c r="P97" s="28">
        <v>2068</v>
      </c>
      <c r="Q97" s="27">
        <v>129</v>
      </c>
      <c r="R97" s="30"/>
    </row>
    <row r="98" spans="1:18" ht="18" customHeight="1">
      <c r="A98" s="26">
        <v>8</v>
      </c>
      <c r="B98" s="27">
        <v>5</v>
      </c>
      <c r="C98" s="27">
        <v>10</v>
      </c>
      <c r="D98" s="28">
        <v>2062</v>
      </c>
      <c r="E98" s="27">
        <v>119</v>
      </c>
      <c r="F98" s="27"/>
      <c r="G98" s="29">
        <v>8</v>
      </c>
      <c r="H98" s="29">
        <v>8</v>
      </c>
      <c r="I98" s="27">
        <v>15</v>
      </c>
      <c r="J98" s="28">
        <v>2322</v>
      </c>
      <c r="K98" s="29">
        <v>644</v>
      </c>
      <c r="L98" s="29"/>
      <c r="M98" s="29">
        <v>8</v>
      </c>
      <c r="N98" s="27">
        <v>11</v>
      </c>
      <c r="O98" s="27">
        <v>22</v>
      </c>
      <c r="P98" s="28">
        <v>2066</v>
      </c>
      <c r="Q98" s="27">
        <v>126</v>
      </c>
      <c r="R98" s="30">
        <v>154</v>
      </c>
    </row>
    <row r="99" spans="1:18" ht="18" customHeight="1">
      <c r="A99" s="26">
        <v>8</v>
      </c>
      <c r="B99" s="27">
        <v>5</v>
      </c>
      <c r="C99" s="27">
        <v>13</v>
      </c>
      <c r="D99" s="28">
        <v>2058</v>
      </c>
      <c r="E99" s="27">
        <v>113</v>
      </c>
      <c r="F99" s="27"/>
      <c r="G99" s="29">
        <v>8</v>
      </c>
      <c r="H99" s="29">
        <v>8</v>
      </c>
      <c r="I99" s="27">
        <v>16</v>
      </c>
      <c r="J99" s="28">
        <v>2308</v>
      </c>
      <c r="K99" s="29">
        <v>572</v>
      </c>
      <c r="L99" s="29"/>
      <c r="M99" s="29">
        <v>8</v>
      </c>
      <c r="N99" s="27">
        <v>12</v>
      </c>
      <c r="O99" s="27">
        <v>1</v>
      </c>
      <c r="P99" s="28">
        <v>2063</v>
      </c>
      <c r="Q99" s="27">
        <v>122</v>
      </c>
      <c r="R99" s="30"/>
    </row>
    <row r="100" spans="1:18" ht="18" customHeight="1">
      <c r="A100" s="26">
        <v>8</v>
      </c>
      <c r="B100" s="27">
        <v>5</v>
      </c>
      <c r="C100" s="27">
        <v>16</v>
      </c>
      <c r="D100" s="28">
        <v>2054</v>
      </c>
      <c r="E100" s="27">
        <v>108</v>
      </c>
      <c r="F100" s="27"/>
      <c r="G100" s="29">
        <v>8</v>
      </c>
      <c r="H100" s="29">
        <v>8</v>
      </c>
      <c r="I100" s="27">
        <v>17</v>
      </c>
      <c r="J100" s="28">
        <v>2294</v>
      </c>
      <c r="K100" s="29">
        <v>531</v>
      </c>
      <c r="L100" s="29"/>
      <c r="M100" s="29">
        <v>8</v>
      </c>
      <c r="N100" s="27">
        <v>12</v>
      </c>
      <c r="O100" s="27">
        <v>4</v>
      </c>
      <c r="P100" s="28">
        <v>2061</v>
      </c>
      <c r="Q100" s="27">
        <v>119</v>
      </c>
      <c r="R100" s="30"/>
    </row>
    <row r="101" spans="1:18" ht="18" customHeight="1">
      <c r="A101" s="26">
        <v>8</v>
      </c>
      <c r="B101" s="27">
        <v>5</v>
      </c>
      <c r="C101" s="27">
        <v>19</v>
      </c>
      <c r="D101" s="28">
        <v>2050</v>
      </c>
      <c r="E101" s="27">
        <v>102</v>
      </c>
      <c r="F101" s="27"/>
      <c r="G101" s="29">
        <v>8</v>
      </c>
      <c r="H101" s="29">
        <v>8</v>
      </c>
      <c r="I101" s="27">
        <v>18</v>
      </c>
      <c r="J101" s="28">
        <v>2274</v>
      </c>
      <c r="K101" s="29">
        <v>482</v>
      </c>
      <c r="L101" s="29"/>
      <c r="M101" s="29">
        <v>8</v>
      </c>
      <c r="N101" s="27">
        <v>12</v>
      </c>
      <c r="O101" s="27">
        <v>7</v>
      </c>
      <c r="P101" s="28">
        <v>2058</v>
      </c>
      <c r="Q101" s="27">
        <v>114</v>
      </c>
      <c r="R101" s="30"/>
    </row>
    <row r="102" spans="1:18" ht="18" customHeight="1">
      <c r="A102" s="26">
        <v>8</v>
      </c>
      <c r="B102" s="27">
        <v>5</v>
      </c>
      <c r="C102" s="27">
        <v>22</v>
      </c>
      <c r="D102" s="28">
        <v>2046</v>
      </c>
      <c r="E102" s="27">
        <v>97.1</v>
      </c>
      <c r="F102" s="27">
        <v>114</v>
      </c>
      <c r="G102" s="29">
        <v>8</v>
      </c>
      <c r="H102" s="29">
        <v>8</v>
      </c>
      <c r="I102" s="27">
        <v>19</v>
      </c>
      <c r="J102" s="28">
        <v>2261</v>
      </c>
      <c r="K102" s="29">
        <v>453</v>
      </c>
      <c r="L102" s="29"/>
      <c r="M102" s="29">
        <v>8</v>
      </c>
      <c r="N102" s="27">
        <v>12</v>
      </c>
      <c r="O102" s="27">
        <v>10</v>
      </c>
      <c r="P102" s="28">
        <v>2056</v>
      </c>
      <c r="Q102" s="27">
        <v>111</v>
      </c>
      <c r="R102" s="30"/>
    </row>
    <row r="103" spans="1:18" ht="18" customHeight="1">
      <c r="A103" s="26">
        <v>8</v>
      </c>
      <c r="B103" s="27">
        <v>6</v>
      </c>
      <c r="C103" s="27">
        <v>1</v>
      </c>
      <c r="D103" s="28">
        <v>2043</v>
      </c>
      <c r="E103" s="27">
        <v>93.5</v>
      </c>
      <c r="F103" s="27"/>
      <c r="G103" s="29">
        <v>8</v>
      </c>
      <c r="H103" s="29">
        <v>8</v>
      </c>
      <c r="I103" s="27">
        <v>20</v>
      </c>
      <c r="J103" s="28">
        <v>2246</v>
      </c>
      <c r="K103" s="29">
        <v>421</v>
      </c>
      <c r="L103" s="29"/>
      <c r="M103" s="29">
        <v>8</v>
      </c>
      <c r="N103" s="27">
        <v>12</v>
      </c>
      <c r="O103" s="27">
        <v>13</v>
      </c>
      <c r="P103" s="28">
        <v>2055</v>
      </c>
      <c r="Q103" s="27">
        <v>110</v>
      </c>
      <c r="R103" s="30"/>
    </row>
    <row r="104" spans="1:18" ht="18" customHeight="1">
      <c r="A104" s="26">
        <v>8</v>
      </c>
      <c r="B104" s="27">
        <v>6</v>
      </c>
      <c r="C104" s="27">
        <v>4</v>
      </c>
      <c r="D104" s="28">
        <v>2045</v>
      </c>
      <c r="E104" s="27">
        <v>96</v>
      </c>
      <c r="F104" s="27"/>
      <c r="G104" s="29">
        <v>8</v>
      </c>
      <c r="H104" s="29">
        <v>8</v>
      </c>
      <c r="I104" s="27">
        <v>21</v>
      </c>
      <c r="J104" s="28">
        <v>2228</v>
      </c>
      <c r="K104" s="29">
        <v>384</v>
      </c>
      <c r="L104" s="29"/>
      <c r="M104" s="29">
        <v>8</v>
      </c>
      <c r="N104" s="27">
        <v>12</v>
      </c>
      <c r="O104" s="27">
        <v>16</v>
      </c>
      <c r="P104" s="28">
        <v>2053</v>
      </c>
      <c r="Q104" s="27">
        <v>107</v>
      </c>
      <c r="R104" s="30"/>
    </row>
    <row r="105" spans="1:18" ht="18" customHeight="1">
      <c r="A105" s="26">
        <v>8</v>
      </c>
      <c r="B105" s="27">
        <v>6</v>
      </c>
      <c r="C105" s="27">
        <v>7</v>
      </c>
      <c r="D105" s="28">
        <v>2051</v>
      </c>
      <c r="E105" s="27">
        <v>104</v>
      </c>
      <c r="F105" s="27"/>
      <c r="G105" s="29">
        <v>8</v>
      </c>
      <c r="H105" s="29">
        <v>8</v>
      </c>
      <c r="I105" s="27">
        <v>22</v>
      </c>
      <c r="J105" s="28">
        <v>2214</v>
      </c>
      <c r="K105" s="29">
        <v>357</v>
      </c>
      <c r="L105" s="29"/>
      <c r="M105" s="29">
        <v>8</v>
      </c>
      <c r="N105" s="27">
        <v>12</v>
      </c>
      <c r="O105" s="27">
        <v>19</v>
      </c>
      <c r="P105" s="28">
        <v>2051</v>
      </c>
      <c r="Q105" s="27">
        <v>104</v>
      </c>
      <c r="R105" s="30"/>
    </row>
    <row r="106" spans="1:18" ht="18" customHeight="1">
      <c r="A106" s="26">
        <v>8</v>
      </c>
      <c r="B106" s="27">
        <v>6</v>
      </c>
      <c r="C106" s="27">
        <v>10</v>
      </c>
      <c r="D106" s="28">
        <v>2060</v>
      </c>
      <c r="E106" s="27">
        <v>117</v>
      </c>
      <c r="F106" s="27"/>
      <c r="G106" s="29">
        <v>8</v>
      </c>
      <c r="H106" s="29">
        <v>8</v>
      </c>
      <c r="I106" s="27">
        <v>23</v>
      </c>
      <c r="J106" s="28">
        <v>2200</v>
      </c>
      <c r="K106" s="29">
        <v>331</v>
      </c>
      <c r="L106" s="29">
        <v>445</v>
      </c>
      <c r="M106" s="29">
        <v>8</v>
      </c>
      <c r="N106" s="27">
        <v>12</v>
      </c>
      <c r="O106" s="27">
        <v>22</v>
      </c>
      <c r="P106" s="28">
        <v>2050</v>
      </c>
      <c r="Q106" s="27">
        <v>102</v>
      </c>
      <c r="R106" s="30">
        <v>111</v>
      </c>
    </row>
    <row r="107" spans="1:18" ht="18" customHeight="1">
      <c r="A107" s="26">
        <v>8</v>
      </c>
      <c r="B107" s="27">
        <v>6</v>
      </c>
      <c r="C107" s="27">
        <v>13</v>
      </c>
      <c r="D107" s="28">
        <v>2076</v>
      </c>
      <c r="E107" s="27">
        <v>142</v>
      </c>
      <c r="F107" s="27"/>
      <c r="G107" s="29">
        <v>8</v>
      </c>
      <c r="H107" s="29">
        <v>9</v>
      </c>
      <c r="I107" s="27">
        <v>1</v>
      </c>
      <c r="J107" s="28">
        <v>2182</v>
      </c>
      <c r="K107" s="29">
        <v>298</v>
      </c>
      <c r="L107" s="29"/>
      <c r="M107" s="29">
        <v>8</v>
      </c>
      <c r="N107" s="27">
        <v>13</v>
      </c>
      <c r="O107" s="27">
        <v>1</v>
      </c>
      <c r="P107" s="28">
        <v>2048</v>
      </c>
      <c r="Q107" s="27">
        <v>99.8</v>
      </c>
      <c r="R107" s="30"/>
    </row>
    <row r="108" spans="1:18" ht="18" customHeight="1">
      <c r="A108" s="26">
        <v>8</v>
      </c>
      <c r="B108" s="27">
        <v>6</v>
      </c>
      <c r="C108" s="27">
        <v>16</v>
      </c>
      <c r="D108" s="28">
        <v>2092</v>
      </c>
      <c r="E108" s="27">
        <v>168</v>
      </c>
      <c r="F108" s="27"/>
      <c r="G108" s="29">
        <v>8</v>
      </c>
      <c r="H108" s="29">
        <v>9</v>
      </c>
      <c r="I108" s="27">
        <v>3</v>
      </c>
      <c r="J108" s="28">
        <v>2169</v>
      </c>
      <c r="K108" s="29">
        <v>275</v>
      </c>
      <c r="L108" s="29"/>
      <c r="M108" s="29">
        <v>8</v>
      </c>
      <c r="N108" s="27">
        <v>13</v>
      </c>
      <c r="O108" s="27">
        <v>7</v>
      </c>
      <c r="P108" s="28">
        <v>2044</v>
      </c>
      <c r="Q108" s="27">
        <v>94.7</v>
      </c>
      <c r="R108" s="30"/>
    </row>
    <row r="109" spans="1:18" ht="18" customHeight="1">
      <c r="A109" s="26">
        <v>8</v>
      </c>
      <c r="B109" s="27">
        <v>6</v>
      </c>
      <c r="C109" s="27">
        <v>19</v>
      </c>
      <c r="D109" s="28">
        <v>2080</v>
      </c>
      <c r="E109" s="27">
        <v>148</v>
      </c>
      <c r="F109" s="27"/>
      <c r="G109" s="29">
        <v>8</v>
      </c>
      <c r="H109" s="29">
        <v>9</v>
      </c>
      <c r="I109" s="27">
        <v>5</v>
      </c>
      <c r="J109" s="28">
        <v>2164</v>
      </c>
      <c r="K109" s="29">
        <v>267</v>
      </c>
      <c r="L109" s="29"/>
      <c r="M109" s="29">
        <v>8</v>
      </c>
      <c r="N109" s="27">
        <v>13</v>
      </c>
      <c r="O109" s="27">
        <v>13</v>
      </c>
      <c r="P109" s="28">
        <v>2043</v>
      </c>
      <c r="Q109" s="27">
        <v>93.5</v>
      </c>
      <c r="R109" s="30"/>
    </row>
    <row r="110" spans="1:18" ht="18" customHeight="1">
      <c r="A110" s="26">
        <v>8</v>
      </c>
      <c r="B110" s="27">
        <v>6</v>
      </c>
      <c r="C110" s="27">
        <v>22</v>
      </c>
      <c r="D110" s="28">
        <v>2066</v>
      </c>
      <c r="E110" s="27">
        <v>126</v>
      </c>
      <c r="F110" s="27">
        <v>124</v>
      </c>
      <c r="G110" s="29">
        <v>8</v>
      </c>
      <c r="H110" s="29">
        <v>9</v>
      </c>
      <c r="I110" s="27">
        <v>7</v>
      </c>
      <c r="J110" s="28">
        <v>2182</v>
      </c>
      <c r="K110" s="29">
        <v>298</v>
      </c>
      <c r="L110" s="29"/>
      <c r="M110" s="29">
        <v>8</v>
      </c>
      <c r="N110" s="27">
        <v>13</v>
      </c>
      <c r="O110" s="27">
        <v>19</v>
      </c>
      <c r="P110" s="28">
        <v>2041</v>
      </c>
      <c r="Q110" s="27">
        <v>91</v>
      </c>
      <c r="R110" s="30">
        <v>94.8</v>
      </c>
    </row>
    <row r="111" spans="1:18" ht="18" customHeight="1">
      <c r="A111" s="26">
        <v>8</v>
      </c>
      <c r="B111" s="27">
        <v>7</v>
      </c>
      <c r="C111" s="27">
        <v>1</v>
      </c>
      <c r="D111" s="28">
        <v>2052</v>
      </c>
      <c r="E111" s="27">
        <v>105</v>
      </c>
      <c r="F111" s="27"/>
      <c r="G111" s="29">
        <v>8</v>
      </c>
      <c r="H111" s="29">
        <v>9</v>
      </c>
      <c r="I111" s="27">
        <v>9</v>
      </c>
      <c r="J111" s="28">
        <v>2197</v>
      </c>
      <c r="K111" s="29">
        <v>325</v>
      </c>
      <c r="L111" s="29"/>
      <c r="M111" s="29">
        <v>8</v>
      </c>
      <c r="N111" s="27">
        <v>14</v>
      </c>
      <c r="O111" s="27">
        <v>1</v>
      </c>
      <c r="P111" s="28">
        <v>2039</v>
      </c>
      <c r="Q111" s="27">
        <v>88.4</v>
      </c>
      <c r="R111" s="30"/>
    </row>
    <row r="112" spans="1:18" ht="18" customHeight="1">
      <c r="A112" s="26">
        <v>8</v>
      </c>
      <c r="B112" s="27">
        <v>7</v>
      </c>
      <c r="C112" s="27">
        <v>4</v>
      </c>
      <c r="D112" s="28">
        <v>2043</v>
      </c>
      <c r="E112" s="27">
        <v>93.5</v>
      </c>
      <c r="F112" s="27"/>
      <c r="G112" s="29">
        <v>8</v>
      </c>
      <c r="H112" s="29">
        <v>9</v>
      </c>
      <c r="I112" s="27">
        <v>11</v>
      </c>
      <c r="J112" s="28">
        <v>2190</v>
      </c>
      <c r="K112" s="29">
        <v>312</v>
      </c>
      <c r="L112" s="29"/>
      <c r="M112" s="29">
        <v>8</v>
      </c>
      <c r="N112" s="27">
        <v>14</v>
      </c>
      <c r="O112" s="27">
        <v>7</v>
      </c>
      <c r="P112" s="28">
        <v>2036</v>
      </c>
      <c r="Q112" s="27">
        <v>84.7</v>
      </c>
      <c r="R112" s="30"/>
    </row>
    <row r="113" spans="1:18" ht="18" customHeight="1">
      <c r="A113" s="26">
        <v>8</v>
      </c>
      <c r="B113" s="27">
        <v>7</v>
      </c>
      <c r="C113" s="27">
        <v>7</v>
      </c>
      <c r="D113" s="28">
        <v>2058</v>
      </c>
      <c r="E113" s="27">
        <v>114</v>
      </c>
      <c r="F113" s="27"/>
      <c r="G113" s="29">
        <v>8</v>
      </c>
      <c r="H113" s="29">
        <v>9</v>
      </c>
      <c r="I113" s="27">
        <v>13</v>
      </c>
      <c r="J113" s="28">
        <v>2176</v>
      </c>
      <c r="K113" s="29">
        <v>287</v>
      </c>
      <c r="L113" s="29"/>
      <c r="M113" s="29">
        <v>8</v>
      </c>
      <c r="N113" s="27">
        <v>14</v>
      </c>
      <c r="O113" s="27">
        <v>13</v>
      </c>
      <c r="P113" s="28">
        <v>2034</v>
      </c>
      <c r="Q113" s="27">
        <v>82.2</v>
      </c>
      <c r="R113" s="30"/>
    </row>
    <row r="114" spans="1:18" ht="18" customHeight="1">
      <c r="A114" s="26">
        <v>8</v>
      </c>
      <c r="B114" s="27">
        <v>7</v>
      </c>
      <c r="C114" s="27">
        <v>10</v>
      </c>
      <c r="D114" s="28">
        <v>2062</v>
      </c>
      <c r="E114" s="27">
        <v>120</v>
      </c>
      <c r="F114" s="27"/>
      <c r="G114" s="29">
        <v>8</v>
      </c>
      <c r="H114" s="29">
        <v>9</v>
      </c>
      <c r="I114" s="27">
        <v>15</v>
      </c>
      <c r="J114" s="28">
        <v>2162</v>
      </c>
      <c r="K114" s="29">
        <v>264</v>
      </c>
      <c r="L114" s="29"/>
      <c r="M114" s="29">
        <v>8</v>
      </c>
      <c r="N114" s="27">
        <v>14</v>
      </c>
      <c r="O114" s="27">
        <v>19</v>
      </c>
      <c r="P114" s="28">
        <v>2033</v>
      </c>
      <c r="Q114" s="27">
        <v>81</v>
      </c>
      <c r="R114" s="30">
        <v>84.1</v>
      </c>
    </row>
    <row r="115" spans="1:18" ht="18" customHeight="1">
      <c r="A115" s="26">
        <v>8</v>
      </c>
      <c r="B115" s="27">
        <v>7</v>
      </c>
      <c r="C115" s="27">
        <v>13</v>
      </c>
      <c r="D115" s="28">
        <v>2067</v>
      </c>
      <c r="E115" s="27">
        <v>128</v>
      </c>
      <c r="F115" s="27"/>
      <c r="G115" s="29">
        <v>8</v>
      </c>
      <c r="H115" s="29">
        <v>9</v>
      </c>
      <c r="I115" s="27">
        <v>17</v>
      </c>
      <c r="J115" s="28">
        <v>2147</v>
      </c>
      <c r="K115" s="29">
        <v>240</v>
      </c>
      <c r="L115" s="29"/>
      <c r="M115" s="29">
        <v>8</v>
      </c>
      <c r="N115" s="27">
        <v>15</v>
      </c>
      <c r="O115" s="27">
        <v>1</v>
      </c>
      <c r="P115" s="28">
        <v>2033</v>
      </c>
      <c r="Q115" s="27">
        <v>81</v>
      </c>
      <c r="R115" s="30"/>
    </row>
    <row r="116" spans="1:18" ht="18" customHeight="1">
      <c r="A116" s="31"/>
      <c r="B116" s="32"/>
      <c r="C116" s="32"/>
      <c r="D116" s="33"/>
      <c r="E116" s="32"/>
      <c r="F116" s="32"/>
      <c r="G116" s="34"/>
      <c r="H116" s="34"/>
      <c r="I116" s="32"/>
      <c r="J116" s="33"/>
      <c r="K116" s="34"/>
      <c r="L116" s="34"/>
      <c r="M116" s="34"/>
      <c r="N116" s="32"/>
      <c r="O116" s="32"/>
      <c r="P116" s="33"/>
      <c r="Q116" s="32"/>
      <c r="R116" s="35"/>
    </row>
    <row r="117" spans="1:18" ht="18" customHeight="1">
      <c r="A117" s="21">
        <v>8</v>
      </c>
      <c r="B117" s="22">
        <v>15</v>
      </c>
      <c r="C117" s="22">
        <v>7</v>
      </c>
      <c r="D117" s="23">
        <v>2031</v>
      </c>
      <c r="E117" s="22">
        <v>78.5</v>
      </c>
      <c r="F117" s="22"/>
      <c r="G117" s="24">
        <v>8</v>
      </c>
      <c r="H117" s="24">
        <v>21</v>
      </c>
      <c r="I117" s="22">
        <v>3</v>
      </c>
      <c r="J117" s="23">
        <v>2062</v>
      </c>
      <c r="K117" s="24">
        <v>120</v>
      </c>
      <c r="L117" s="24"/>
      <c r="M117" s="24">
        <v>8</v>
      </c>
      <c r="N117" s="22">
        <v>25</v>
      </c>
      <c r="O117" s="22">
        <v>4</v>
      </c>
      <c r="P117" s="23">
        <v>2038</v>
      </c>
      <c r="Q117" s="22">
        <v>87.2</v>
      </c>
      <c r="R117" s="25"/>
    </row>
    <row r="118" spans="1:18" ht="18" customHeight="1">
      <c r="A118" s="26">
        <v>8</v>
      </c>
      <c r="B118" s="27">
        <v>15</v>
      </c>
      <c r="C118" s="27">
        <v>13</v>
      </c>
      <c r="D118" s="28">
        <v>2029</v>
      </c>
      <c r="E118" s="27">
        <v>76.099999999999994</v>
      </c>
      <c r="F118" s="27"/>
      <c r="G118" s="29">
        <v>8</v>
      </c>
      <c r="H118" s="29">
        <v>21</v>
      </c>
      <c r="I118" s="27">
        <v>5</v>
      </c>
      <c r="J118" s="28">
        <v>2078</v>
      </c>
      <c r="K118" s="29">
        <v>145</v>
      </c>
      <c r="L118" s="29"/>
      <c r="M118" s="29">
        <v>8</v>
      </c>
      <c r="N118" s="27">
        <v>25</v>
      </c>
      <c r="O118" s="27">
        <v>7</v>
      </c>
      <c r="P118" s="28">
        <v>2045</v>
      </c>
      <c r="Q118" s="27">
        <v>96</v>
      </c>
      <c r="R118" s="30"/>
    </row>
    <row r="119" spans="1:18" ht="18" customHeight="1">
      <c r="A119" s="26">
        <v>8</v>
      </c>
      <c r="B119" s="27">
        <v>15</v>
      </c>
      <c r="C119" s="27">
        <v>19</v>
      </c>
      <c r="D119" s="28">
        <v>2028</v>
      </c>
      <c r="E119" s="27">
        <v>74.900000000000006</v>
      </c>
      <c r="F119" s="27">
        <v>77.599999999999994</v>
      </c>
      <c r="G119" s="29">
        <v>8</v>
      </c>
      <c r="H119" s="29">
        <v>21</v>
      </c>
      <c r="I119" s="27">
        <v>7</v>
      </c>
      <c r="J119" s="28">
        <v>2118</v>
      </c>
      <c r="K119" s="29">
        <v>214</v>
      </c>
      <c r="L119" s="29"/>
      <c r="M119" s="29">
        <v>8</v>
      </c>
      <c r="N119" s="27">
        <v>25</v>
      </c>
      <c r="O119" s="27">
        <v>10</v>
      </c>
      <c r="P119" s="28">
        <v>2056</v>
      </c>
      <c r="Q119" s="27">
        <v>111</v>
      </c>
      <c r="R119" s="30"/>
    </row>
    <row r="120" spans="1:18" ht="18" customHeight="1">
      <c r="A120" s="26">
        <v>8</v>
      </c>
      <c r="B120" s="27">
        <v>16</v>
      </c>
      <c r="C120" s="27">
        <v>1</v>
      </c>
      <c r="D120" s="28">
        <v>2027</v>
      </c>
      <c r="E120" s="27">
        <v>73.7</v>
      </c>
      <c r="F120" s="27"/>
      <c r="G120" s="29">
        <v>8</v>
      </c>
      <c r="H120" s="29">
        <v>21</v>
      </c>
      <c r="I120" s="27">
        <v>9</v>
      </c>
      <c r="J120" s="28">
        <v>2148</v>
      </c>
      <c r="K120" s="29">
        <v>272</v>
      </c>
      <c r="L120" s="29"/>
      <c r="M120" s="29">
        <v>8</v>
      </c>
      <c r="N120" s="27">
        <v>25</v>
      </c>
      <c r="O120" s="27">
        <v>13</v>
      </c>
      <c r="P120" s="28">
        <v>2064</v>
      </c>
      <c r="Q120" s="27">
        <v>123</v>
      </c>
      <c r="R120" s="30"/>
    </row>
    <row r="121" spans="1:18" ht="18" customHeight="1">
      <c r="A121" s="26">
        <v>8</v>
      </c>
      <c r="B121" s="27">
        <v>16</v>
      </c>
      <c r="C121" s="27">
        <v>7</v>
      </c>
      <c r="D121" s="28">
        <v>2025</v>
      </c>
      <c r="E121" s="27">
        <v>71.3</v>
      </c>
      <c r="F121" s="27"/>
      <c r="G121" s="29">
        <v>8</v>
      </c>
      <c r="H121" s="29">
        <v>21</v>
      </c>
      <c r="I121" s="27">
        <v>11</v>
      </c>
      <c r="J121" s="28">
        <v>2146</v>
      </c>
      <c r="K121" s="29">
        <v>268</v>
      </c>
      <c r="L121" s="29"/>
      <c r="M121" s="29">
        <v>8</v>
      </c>
      <c r="N121" s="27">
        <v>25</v>
      </c>
      <c r="O121" s="27">
        <v>16</v>
      </c>
      <c r="P121" s="28">
        <v>2062</v>
      </c>
      <c r="Q121" s="27">
        <v>120</v>
      </c>
      <c r="R121" s="30"/>
    </row>
    <row r="122" spans="1:18" ht="18" customHeight="1">
      <c r="A122" s="26">
        <v>8</v>
      </c>
      <c r="B122" s="27">
        <v>16</v>
      </c>
      <c r="C122" s="27">
        <v>13</v>
      </c>
      <c r="D122" s="28">
        <v>2024</v>
      </c>
      <c r="E122" s="27">
        <v>70.2</v>
      </c>
      <c r="F122" s="27"/>
      <c r="G122" s="29">
        <v>8</v>
      </c>
      <c r="H122" s="29">
        <v>21</v>
      </c>
      <c r="I122" s="27">
        <v>13</v>
      </c>
      <c r="J122" s="28">
        <v>2138</v>
      </c>
      <c r="K122" s="29">
        <v>252</v>
      </c>
      <c r="L122" s="29"/>
      <c r="M122" s="29">
        <v>8</v>
      </c>
      <c r="N122" s="27">
        <v>25</v>
      </c>
      <c r="O122" s="27">
        <v>19</v>
      </c>
      <c r="P122" s="28">
        <v>2058</v>
      </c>
      <c r="Q122" s="27">
        <v>114</v>
      </c>
      <c r="R122" s="30"/>
    </row>
    <row r="123" spans="1:18" ht="18" customHeight="1">
      <c r="A123" s="26">
        <v>8</v>
      </c>
      <c r="B123" s="27">
        <v>16</v>
      </c>
      <c r="C123" s="27">
        <v>19</v>
      </c>
      <c r="D123" s="28">
        <v>2022</v>
      </c>
      <c r="E123" s="27">
        <v>67.900000000000006</v>
      </c>
      <c r="F123" s="27">
        <v>70.8</v>
      </c>
      <c r="G123" s="29">
        <v>8</v>
      </c>
      <c r="H123" s="29">
        <v>21</v>
      </c>
      <c r="I123" s="27">
        <v>15</v>
      </c>
      <c r="J123" s="28">
        <v>2162</v>
      </c>
      <c r="K123" s="29">
        <v>301</v>
      </c>
      <c r="L123" s="29"/>
      <c r="M123" s="29">
        <v>8</v>
      </c>
      <c r="N123" s="27">
        <v>25</v>
      </c>
      <c r="O123" s="27">
        <v>22</v>
      </c>
      <c r="P123" s="28">
        <v>2052</v>
      </c>
      <c r="Q123" s="27">
        <v>105</v>
      </c>
      <c r="R123" s="30">
        <v>105</v>
      </c>
    </row>
    <row r="124" spans="1:18" ht="18" customHeight="1">
      <c r="A124" s="26">
        <v>8</v>
      </c>
      <c r="B124" s="27">
        <v>17</v>
      </c>
      <c r="C124" s="27">
        <v>1</v>
      </c>
      <c r="D124" s="28">
        <v>2020</v>
      </c>
      <c r="E124" s="27">
        <v>65.7</v>
      </c>
      <c r="F124" s="27"/>
      <c r="G124" s="29">
        <v>8</v>
      </c>
      <c r="H124" s="29">
        <v>21</v>
      </c>
      <c r="I124" s="27">
        <v>17</v>
      </c>
      <c r="J124" s="28">
        <v>2169</v>
      </c>
      <c r="K124" s="29">
        <v>316</v>
      </c>
      <c r="L124" s="29"/>
      <c r="M124" s="29">
        <v>8</v>
      </c>
      <c r="N124" s="27">
        <v>26</v>
      </c>
      <c r="O124" s="27">
        <v>1</v>
      </c>
      <c r="P124" s="28">
        <v>2048</v>
      </c>
      <c r="Q124" s="27">
        <v>99.8</v>
      </c>
      <c r="R124" s="30"/>
    </row>
    <row r="125" spans="1:18" ht="18" customHeight="1">
      <c r="A125" s="26">
        <v>8</v>
      </c>
      <c r="B125" s="27">
        <v>17</v>
      </c>
      <c r="C125" s="27">
        <v>7</v>
      </c>
      <c r="D125" s="28">
        <v>2019</v>
      </c>
      <c r="E125" s="27">
        <v>64.599999999999994</v>
      </c>
      <c r="F125" s="27"/>
      <c r="G125" s="29">
        <v>8</v>
      </c>
      <c r="H125" s="29">
        <v>21</v>
      </c>
      <c r="I125" s="27">
        <v>19</v>
      </c>
      <c r="J125" s="28">
        <v>2161</v>
      </c>
      <c r="K125" s="29">
        <v>299</v>
      </c>
      <c r="L125" s="29"/>
      <c r="M125" s="29">
        <v>8</v>
      </c>
      <c r="N125" s="27">
        <v>26</v>
      </c>
      <c r="O125" s="27">
        <v>4</v>
      </c>
      <c r="P125" s="28">
        <v>2046</v>
      </c>
      <c r="Q125" s="27">
        <v>97.3</v>
      </c>
      <c r="R125" s="30"/>
    </row>
    <row r="126" spans="1:18" ht="18" customHeight="1">
      <c r="A126" s="26">
        <v>8</v>
      </c>
      <c r="B126" s="27">
        <v>17</v>
      </c>
      <c r="C126" s="27">
        <v>13</v>
      </c>
      <c r="D126" s="28">
        <v>2018</v>
      </c>
      <c r="E126" s="27">
        <v>63.5</v>
      </c>
      <c r="F126" s="27"/>
      <c r="G126" s="29">
        <v>8</v>
      </c>
      <c r="H126" s="29">
        <v>21</v>
      </c>
      <c r="I126" s="27">
        <v>21</v>
      </c>
      <c r="J126" s="28">
        <v>2150</v>
      </c>
      <c r="K126" s="29">
        <v>276</v>
      </c>
      <c r="L126" s="29"/>
      <c r="M126" s="29">
        <v>8</v>
      </c>
      <c r="N126" s="27">
        <v>26</v>
      </c>
      <c r="O126" s="27">
        <v>7</v>
      </c>
      <c r="P126" s="28">
        <v>2044</v>
      </c>
      <c r="Q126" s="27">
        <v>94.7</v>
      </c>
      <c r="R126" s="30"/>
    </row>
    <row r="127" spans="1:18" ht="18" customHeight="1">
      <c r="A127" s="26">
        <v>8</v>
      </c>
      <c r="B127" s="27">
        <v>17</v>
      </c>
      <c r="C127" s="27">
        <v>19</v>
      </c>
      <c r="D127" s="28">
        <v>2017</v>
      </c>
      <c r="E127" s="27">
        <v>62.5</v>
      </c>
      <c r="F127" s="27">
        <v>64.099999999999994</v>
      </c>
      <c r="G127" s="29">
        <v>8</v>
      </c>
      <c r="H127" s="29">
        <v>21</v>
      </c>
      <c r="I127" s="27">
        <v>23</v>
      </c>
      <c r="J127" s="28">
        <v>2132</v>
      </c>
      <c r="K127" s="29">
        <v>241</v>
      </c>
      <c r="L127" s="29">
        <v>234</v>
      </c>
      <c r="M127" s="29">
        <v>8</v>
      </c>
      <c r="N127" s="27">
        <v>26</v>
      </c>
      <c r="O127" s="27">
        <v>10</v>
      </c>
      <c r="P127" s="28">
        <v>2045</v>
      </c>
      <c r="Q127" s="27">
        <v>96</v>
      </c>
      <c r="R127" s="30"/>
    </row>
    <row r="128" spans="1:18" ht="18" customHeight="1">
      <c r="A128" s="26">
        <v>8</v>
      </c>
      <c r="B128" s="27">
        <v>18</v>
      </c>
      <c r="C128" s="27">
        <v>1</v>
      </c>
      <c r="D128" s="28">
        <v>2021</v>
      </c>
      <c r="E128" s="27">
        <v>66.8</v>
      </c>
      <c r="F128" s="27"/>
      <c r="G128" s="29">
        <v>8</v>
      </c>
      <c r="H128" s="29">
        <v>22</v>
      </c>
      <c r="I128" s="27">
        <v>1</v>
      </c>
      <c r="J128" s="28">
        <v>2113</v>
      </c>
      <c r="K128" s="29">
        <v>205</v>
      </c>
      <c r="L128" s="29"/>
      <c r="M128" s="29">
        <v>8</v>
      </c>
      <c r="N128" s="27">
        <v>26</v>
      </c>
      <c r="O128" s="27">
        <v>13</v>
      </c>
      <c r="P128" s="28">
        <v>2048</v>
      </c>
      <c r="Q128" s="27">
        <v>99.8</v>
      </c>
      <c r="R128" s="30"/>
    </row>
    <row r="129" spans="1:18" ht="18" customHeight="1">
      <c r="A129" s="26">
        <v>8</v>
      </c>
      <c r="B129" s="27">
        <v>18</v>
      </c>
      <c r="C129" s="27">
        <v>7</v>
      </c>
      <c r="D129" s="28">
        <v>2023</v>
      </c>
      <c r="E129" s="27">
        <v>69.099999999999994</v>
      </c>
      <c r="F129" s="27"/>
      <c r="G129" s="29">
        <v>8</v>
      </c>
      <c r="H129" s="29">
        <v>22</v>
      </c>
      <c r="I129" s="27">
        <v>4</v>
      </c>
      <c r="J129" s="28">
        <v>2099</v>
      </c>
      <c r="K129" s="29">
        <v>180</v>
      </c>
      <c r="L129" s="29"/>
      <c r="M129" s="29">
        <v>8</v>
      </c>
      <c r="N129" s="27">
        <v>26</v>
      </c>
      <c r="O129" s="27">
        <v>16</v>
      </c>
      <c r="P129" s="28">
        <v>2049</v>
      </c>
      <c r="Q129" s="27">
        <v>101</v>
      </c>
      <c r="R129" s="30"/>
    </row>
    <row r="130" spans="1:18" ht="18" customHeight="1">
      <c r="A130" s="26">
        <v>8</v>
      </c>
      <c r="B130" s="27">
        <v>18</v>
      </c>
      <c r="C130" s="27">
        <v>13</v>
      </c>
      <c r="D130" s="28">
        <v>2026</v>
      </c>
      <c r="E130" s="27">
        <v>72.5</v>
      </c>
      <c r="F130" s="27"/>
      <c r="G130" s="29">
        <v>8</v>
      </c>
      <c r="H130" s="29">
        <v>22</v>
      </c>
      <c r="I130" s="27">
        <v>7</v>
      </c>
      <c r="J130" s="28">
        <v>2082</v>
      </c>
      <c r="K130" s="29">
        <v>151</v>
      </c>
      <c r="L130" s="29"/>
      <c r="M130" s="29">
        <v>8</v>
      </c>
      <c r="N130" s="27">
        <v>26</v>
      </c>
      <c r="O130" s="27">
        <v>19</v>
      </c>
      <c r="P130" s="28">
        <v>2047</v>
      </c>
      <c r="Q130" s="27">
        <v>98.5</v>
      </c>
      <c r="R130" s="30"/>
    </row>
    <row r="131" spans="1:18" ht="18" customHeight="1">
      <c r="A131" s="26">
        <v>8</v>
      </c>
      <c r="B131" s="27">
        <v>18</v>
      </c>
      <c r="C131" s="27">
        <v>19</v>
      </c>
      <c r="D131" s="28">
        <v>2025</v>
      </c>
      <c r="E131" s="27">
        <v>71.3</v>
      </c>
      <c r="F131" s="27">
        <v>69.900000000000006</v>
      </c>
      <c r="G131" s="29">
        <v>8</v>
      </c>
      <c r="H131" s="29">
        <v>22</v>
      </c>
      <c r="I131" s="27">
        <v>10</v>
      </c>
      <c r="J131" s="28">
        <v>2076</v>
      </c>
      <c r="K131" s="29">
        <v>142</v>
      </c>
      <c r="L131" s="29"/>
      <c r="M131" s="29">
        <v>8</v>
      </c>
      <c r="N131" s="27">
        <v>26</v>
      </c>
      <c r="O131" s="27">
        <v>22</v>
      </c>
      <c r="P131" s="28">
        <v>2045</v>
      </c>
      <c r="Q131" s="27">
        <v>96</v>
      </c>
      <c r="R131" s="30">
        <v>97.9</v>
      </c>
    </row>
    <row r="132" spans="1:18" ht="18" customHeight="1">
      <c r="A132" s="26">
        <v>8</v>
      </c>
      <c r="B132" s="27">
        <v>19</v>
      </c>
      <c r="C132" s="27">
        <v>1</v>
      </c>
      <c r="D132" s="28">
        <v>2023</v>
      </c>
      <c r="E132" s="27">
        <v>69.099999999999994</v>
      </c>
      <c r="F132" s="27"/>
      <c r="G132" s="29">
        <v>8</v>
      </c>
      <c r="H132" s="29">
        <v>22</v>
      </c>
      <c r="I132" s="27">
        <v>13</v>
      </c>
      <c r="J132" s="28">
        <v>2086</v>
      </c>
      <c r="K132" s="29">
        <v>158</v>
      </c>
      <c r="L132" s="29"/>
      <c r="M132" s="29">
        <v>8</v>
      </c>
      <c r="N132" s="27">
        <v>27</v>
      </c>
      <c r="O132" s="27">
        <v>1</v>
      </c>
      <c r="P132" s="28">
        <v>2042</v>
      </c>
      <c r="Q132" s="27">
        <v>92.2</v>
      </c>
      <c r="R132" s="30"/>
    </row>
    <row r="133" spans="1:18" ht="18" customHeight="1">
      <c r="A133" s="26">
        <v>8</v>
      </c>
      <c r="B133" s="27">
        <v>19</v>
      </c>
      <c r="C133" s="27">
        <v>3</v>
      </c>
      <c r="D133" s="28">
        <v>2029</v>
      </c>
      <c r="E133" s="27">
        <v>76.099999999999994</v>
      </c>
      <c r="F133" s="27"/>
      <c r="G133" s="29">
        <v>8</v>
      </c>
      <c r="H133" s="29">
        <v>22</v>
      </c>
      <c r="I133" s="27">
        <v>16</v>
      </c>
      <c r="J133" s="28">
        <v>2091</v>
      </c>
      <c r="K133" s="29">
        <v>166</v>
      </c>
      <c r="L133" s="29"/>
      <c r="M133" s="29">
        <v>8</v>
      </c>
      <c r="N133" s="27">
        <v>27</v>
      </c>
      <c r="O133" s="27">
        <v>7</v>
      </c>
      <c r="P133" s="28">
        <v>2038</v>
      </c>
      <c r="Q133" s="27">
        <v>87.2</v>
      </c>
      <c r="R133" s="30"/>
    </row>
    <row r="134" spans="1:18" ht="18" customHeight="1">
      <c r="A134" s="26">
        <v>8</v>
      </c>
      <c r="B134" s="27">
        <v>19</v>
      </c>
      <c r="C134" s="27">
        <v>5</v>
      </c>
      <c r="D134" s="28">
        <v>2051</v>
      </c>
      <c r="E134" s="27">
        <v>104</v>
      </c>
      <c r="F134" s="27"/>
      <c r="G134" s="29">
        <v>8</v>
      </c>
      <c r="H134" s="29">
        <v>22</v>
      </c>
      <c r="I134" s="27">
        <v>19</v>
      </c>
      <c r="J134" s="28">
        <v>2081</v>
      </c>
      <c r="K134" s="29">
        <v>150</v>
      </c>
      <c r="L134" s="29"/>
      <c r="M134" s="29">
        <v>8</v>
      </c>
      <c r="N134" s="27">
        <v>27</v>
      </c>
      <c r="O134" s="27">
        <v>13</v>
      </c>
      <c r="P134" s="28">
        <v>2034</v>
      </c>
      <c r="Q134" s="27">
        <v>82.2</v>
      </c>
      <c r="R134" s="30"/>
    </row>
    <row r="135" spans="1:18" ht="18" customHeight="1">
      <c r="A135" s="26">
        <v>8</v>
      </c>
      <c r="B135" s="27">
        <v>19</v>
      </c>
      <c r="C135" s="27">
        <v>7</v>
      </c>
      <c r="D135" s="28">
        <v>2068</v>
      </c>
      <c r="E135" s="27">
        <v>129</v>
      </c>
      <c r="F135" s="27"/>
      <c r="G135" s="29">
        <v>8</v>
      </c>
      <c r="H135" s="29">
        <v>22</v>
      </c>
      <c r="I135" s="27">
        <v>22</v>
      </c>
      <c r="J135" s="28">
        <v>2074</v>
      </c>
      <c r="K135" s="29">
        <v>138</v>
      </c>
      <c r="L135" s="29">
        <v>161</v>
      </c>
      <c r="M135" s="29">
        <v>8</v>
      </c>
      <c r="N135" s="27">
        <v>27</v>
      </c>
      <c r="O135" s="27">
        <v>19</v>
      </c>
      <c r="P135" s="28">
        <v>2031</v>
      </c>
      <c r="Q135" s="27">
        <v>78.5</v>
      </c>
      <c r="R135" s="30">
        <v>85</v>
      </c>
    </row>
    <row r="136" spans="1:18" ht="18" customHeight="1">
      <c r="A136" s="26">
        <v>8</v>
      </c>
      <c r="B136" s="27">
        <v>19</v>
      </c>
      <c r="C136" s="27">
        <v>9</v>
      </c>
      <c r="D136" s="28">
        <v>2074</v>
      </c>
      <c r="E136" s="27">
        <v>138</v>
      </c>
      <c r="F136" s="27"/>
      <c r="G136" s="29">
        <v>8</v>
      </c>
      <c r="H136" s="29">
        <v>23</v>
      </c>
      <c r="I136" s="27">
        <v>1</v>
      </c>
      <c r="J136" s="28">
        <v>2068</v>
      </c>
      <c r="K136" s="29">
        <v>129</v>
      </c>
      <c r="L136" s="29"/>
      <c r="M136" s="29">
        <v>8</v>
      </c>
      <c r="N136" s="27">
        <v>28</v>
      </c>
      <c r="O136" s="27">
        <v>1</v>
      </c>
      <c r="P136" s="28">
        <v>2027</v>
      </c>
      <c r="Q136" s="27">
        <v>73.7</v>
      </c>
      <c r="R136" s="30"/>
    </row>
    <row r="137" spans="1:18" ht="18" customHeight="1">
      <c r="A137" s="26">
        <v>8</v>
      </c>
      <c r="B137" s="27">
        <v>19</v>
      </c>
      <c r="C137" s="27">
        <v>11</v>
      </c>
      <c r="D137" s="28">
        <v>2063</v>
      </c>
      <c r="E137" s="27">
        <v>122</v>
      </c>
      <c r="F137" s="27"/>
      <c r="G137" s="29">
        <v>8</v>
      </c>
      <c r="H137" s="29">
        <v>23</v>
      </c>
      <c r="I137" s="27">
        <v>4</v>
      </c>
      <c r="J137" s="28">
        <v>2062</v>
      </c>
      <c r="K137" s="29">
        <v>120</v>
      </c>
      <c r="L137" s="29"/>
      <c r="M137" s="29">
        <v>8</v>
      </c>
      <c r="N137" s="27">
        <v>28</v>
      </c>
      <c r="O137" s="27">
        <v>7</v>
      </c>
      <c r="P137" s="28">
        <v>2026</v>
      </c>
      <c r="Q137" s="27">
        <v>72.5</v>
      </c>
      <c r="R137" s="30"/>
    </row>
    <row r="138" spans="1:18" ht="18" customHeight="1">
      <c r="A138" s="26">
        <v>8</v>
      </c>
      <c r="B138" s="27">
        <v>19</v>
      </c>
      <c r="C138" s="27">
        <v>13</v>
      </c>
      <c r="D138" s="28">
        <v>2049</v>
      </c>
      <c r="E138" s="27">
        <v>101</v>
      </c>
      <c r="F138" s="27"/>
      <c r="G138" s="29">
        <v>8</v>
      </c>
      <c r="H138" s="29">
        <v>23</v>
      </c>
      <c r="I138" s="27">
        <v>7</v>
      </c>
      <c r="J138" s="28">
        <v>2055</v>
      </c>
      <c r="K138" s="29">
        <v>110</v>
      </c>
      <c r="L138" s="29"/>
      <c r="M138" s="29">
        <v>8</v>
      </c>
      <c r="N138" s="27">
        <v>28</v>
      </c>
      <c r="O138" s="27">
        <v>13</v>
      </c>
      <c r="P138" s="28">
        <v>2024</v>
      </c>
      <c r="Q138" s="27">
        <v>70.2</v>
      </c>
      <c r="R138" s="30"/>
    </row>
    <row r="139" spans="1:18" ht="18" customHeight="1">
      <c r="A139" s="26">
        <v>8</v>
      </c>
      <c r="B139" s="27">
        <v>19</v>
      </c>
      <c r="C139" s="27">
        <v>15</v>
      </c>
      <c r="D139" s="28">
        <v>2041</v>
      </c>
      <c r="E139" s="27">
        <v>91</v>
      </c>
      <c r="F139" s="27"/>
      <c r="G139" s="29">
        <v>8</v>
      </c>
      <c r="H139" s="29">
        <v>23</v>
      </c>
      <c r="I139" s="27">
        <v>10</v>
      </c>
      <c r="J139" s="28">
        <v>2053</v>
      </c>
      <c r="K139" s="29">
        <v>107</v>
      </c>
      <c r="L139" s="29"/>
      <c r="M139" s="29">
        <v>8</v>
      </c>
      <c r="N139" s="27">
        <v>28</v>
      </c>
      <c r="O139" s="27">
        <v>19</v>
      </c>
      <c r="P139" s="28">
        <v>2023</v>
      </c>
      <c r="Q139" s="27">
        <v>69.099999999999994</v>
      </c>
      <c r="R139" s="30">
        <v>71.400000000000006</v>
      </c>
    </row>
    <row r="140" spans="1:18" ht="18" customHeight="1">
      <c r="A140" s="26">
        <v>8</v>
      </c>
      <c r="B140" s="27">
        <v>19</v>
      </c>
      <c r="C140" s="27">
        <v>17</v>
      </c>
      <c r="D140" s="28">
        <v>2035</v>
      </c>
      <c r="E140" s="27">
        <v>83.4</v>
      </c>
      <c r="F140" s="27"/>
      <c r="G140" s="29">
        <v>8</v>
      </c>
      <c r="H140" s="29">
        <v>23</v>
      </c>
      <c r="I140" s="27">
        <v>13</v>
      </c>
      <c r="J140" s="28">
        <v>2051</v>
      </c>
      <c r="K140" s="29">
        <v>104</v>
      </c>
      <c r="L140" s="29"/>
      <c r="M140" s="29">
        <v>8</v>
      </c>
      <c r="N140" s="27">
        <v>29</v>
      </c>
      <c r="O140" s="27">
        <v>1</v>
      </c>
      <c r="P140" s="28">
        <v>2023</v>
      </c>
      <c r="Q140" s="27">
        <v>69.099999999999994</v>
      </c>
      <c r="R140" s="30"/>
    </row>
    <row r="141" spans="1:18" ht="18" customHeight="1">
      <c r="A141" s="26">
        <v>8</v>
      </c>
      <c r="B141" s="27">
        <v>19</v>
      </c>
      <c r="C141" s="27">
        <v>19</v>
      </c>
      <c r="D141" s="28">
        <v>2030</v>
      </c>
      <c r="E141" s="27">
        <v>77.3</v>
      </c>
      <c r="F141" s="27"/>
      <c r="G141" s="29">
        <v>8</v>
      </c>
      <c r="H141" s="29">
        <v>23</v>
      </c>
      <c r="I141" s="27">
        <v>16</v>
      </c>
      <c r="J141" s="28">
        <v>2048</v>
      </c>
      <c r="K141" s="29">
        <v>99.8</v>
      </c>
      <c r="L141" s="29"/>
      <c r="M141" s="29">
        <v>8</v>
      </c>
      <c r="N141" s="27">
        <v>29</v>
      </c>
      <c r="O141" s="27">
        <v>7</v>
      </c>
      <c r="P141" s="28">
        <v>2022</v>
      </c>
      <c r="Q141" s="27">
        <v>67.900000000000006</v>
      </c>
      <c r="R141" s="30"/>
    </row>
    <row r="142" spans="1:18" ht="18" customHeight="1">
      <c r="A142" s="26">
        <v>8</v>
      </c>
      <c r="B142" s="27">
        <v>19</v>
      </c>
      <c r="C142" s="27">
        <v>21</v>
      </c>
      <c r="D142" s="28">
        <v>2025</v>
      </c>
      <c r="E142" s="27">
        <v>71.3</v>
      </c>
      <c r="F142" s="27"/>
      <c r="G142" s="29">
        <v>8</v>
      </c>
      <c r="H142" s="29">
        <v>23</v>
      </c>
      <c r="I142" s="27">
        <v>19</v>
      </c>
      <c r="J142" s="28">
        <v>2044</v>
      </c>
      <c r="K142" s="29">
        <v>94.7</v>
      </c>
      <c r="L142" s="29"/>
      <c r="M142" s="29">
        <v>8</v>
      </c>
      <c r="N142" s="27">
        <v>29</v>
      </c>
      <c r="O142" s="27">
        <v>13</v>
      </c>
      <c r="P142" s="28">
        <v>2020</v>
      </c>
      <c r="Q142" s="27">
        <v>65.7</v>
      </c>
      <c r="R142" s="30"/>
    </row>
    <row r="143" spans="1:18" ht="18" customHeight="1">
      <c r="A143" s="26">
        <v>8</v>
      </c>
      <c r="B143" s="27">
        <v>19</v>
      </c>
      <c r="C143" s="27">
        <v>23</v>
      </c>
      <c r="D143" s="28">
        <v>2021</v>
      </c>
      <c r="E143" s="27">
        <v>66.8</v>
      </c>
      <c r="F143" s="27">
        <v>94.1</v>
      </c>
      <c r="G143" s="29">
        <v>8</v>
      </c>
      <c r="H143" s="29">
        <v>23</v>
      </c>
      <c r="I143" s="27">
        <v>22</v>
      </c>
      <c r="J143" s="28">
        <v>2041</v>
      </c>
      <c r="K143" s="29">
        <v>91</v>
      </c>
      <c r="L143" s="29">
        <v>107</v>
      </c>
      <c r="M143" s="29">
        <v>8</v>
      </c>
      <c r="N143" s="27">
        <v>29</v>
      </c>
      <c r="O143" s="27">
        <v>19</v>
      </c>
      <c r="P143" s="28">
        <v>2019</v>
      </c>
      <c r="Q143" s="27">
        <v>64.599999999999994</v>
      </c>
      <c r="R143" s="30">
        <v>66.8</v>
      </c>
    </row>
    <row r="144" spans="1:18" ht="18" customHeight="1">
      <c r="A144" s="26">
        <v>8</v>
      </c>
      <c r="B144" s="27">
        <v>20</v>
      </c>
      <c r="C144" s="27">
        <v>1</v>
      </c>
      <c r="D144" s="28">
        <v>2018</v>
      </c>
      <c r="E144" s="27">
        <v>63.5</v>
      </c>
      <c r="F144" s="27"/>
      <c r="G144" s="29">
        <v>8</v>
      </c>
      <c r="H144" s="29">
        <v>24</v>
      </c>
      <c r="I144" s="27">
        <v>1</v>
      </c>
      <c r="J144" s="28">
        <v>2039</v>
      </c>
      <c r="K144" s="29">
        <v>88.4</v>
      </c>
      <c r="L144" s="29"/>
      <c r="M144" s="29">
        <v>8</v>
      </c>
      <c r="N144" s="27">
        <v>30</v>
      </c>
      <c r="O144" s="27">
        <v>1</v>
      </c>
      <c r="P144" s="28">
        <v>2019</v>
      </c>
      <c r="Q144" s="27">
        <v>64.599999999999994</v>
      </c>
      <c r="R144" s="30"/>
    </row>
    <row r="145" spans="1:18" ht="18" customHeight="1">
      <c r="A145" s="26">
        <v>8</v>
      </c>
      <c r="B145" s="27">
        <v>20</v>
      </c>
      <c r="C145" s="27">
        <v>4</v>
      </c>
      <c r="D145" s="28">
        <v>2012</v>
      </c>
      <c r="E145" s="27">
        <v>57.2</v>
      </c>
      <c r="F145" s="27"/>
      <c r="G145" s="29">
        <v>8</v>
      </c>
      <c r="H145" s="29">
        <v>24</v>
      </c>
      <c r="I145" s="27">
        <v>4</v>
      </c>
      <c r="J145" s="28">
        <v>2037</v>
      </c>
      <c r="K145" s="29">
        <v>85.9</v>
      </c>
      <c r="L145" s="29"/>
      <c r="M145" s="29">
        <v>8</v>
      </c>
      <c r="N145" s="27">
        <v>30</v>
      </c>
      <c r="O145" s="27">
        <v>7</v>
      </c>
      <c r="P145" s="28">
        <v>2017</v>
      </c>
      <c r="Q145" s="27">
        <v>62.5</v>
      </c>
      <c r="R145" s="30"/>
    </row>
    <row r="146" spans="1:18" ht="18" customHeight="1">
      <c r="A146" s="26">
        <v>8</v>
      </c>
      <c r="B146" s="27">
        <v>20</v>
      </c>
      <c r="C146" s="27">
        <v>7</v>
      </c>
      <c r="D146" s="28">
        <v>2007</v>
      </c>
      <c r="E146" s="27">
        <v>52</v>
      </c>
      <c r="F146" s="27"/>
      <c r="G146" s="29">
        <v>8</v>
      </c>
      <c r="H146" s="29">
        <v>24</v>
      </c>
      <c r="I146" s="27">
        <v>7</v>
      </c>
      <c r="J146" s="28">
        <v>2034</v>
      </c>
      <c r="K146" s="29">
        <v>82.2</v>
      </c>
      <c r="L146" s="29"/>
      <c r="M146" s="29">
        <v>8</v>
      </c>
      <c r="N146" s="27">
        <v>30</v>
      </c>
      <c r="O146" s="27">
        <v>13</v>
      </c>
      <c r="P146" s="28">
        <v>2015</v>
      </c>
      <c r="Q146" s="27">
        <v>60.3</v>
      </c>
      <c r="R146" s="30"/>
    </row>
    <row r="147" spans="1:18" ht="18" customHeight="1">
      <c r="A147" s="26">
        <v>8</v>
      </c>
      <c r="B147" s="27">
        <v>20</v>
      </c>
      <c r="C147" s="27">
        <v>10</v>
      </c>
      <c r="D147" s="28">
        <v>2034</v>
      </c>
      <c r="E147" s="27">
        <v>82.2</v>
      </c>
      <c r="F147" s="27"/>
      <c r="G147" s="29">
        <v>8</v>
      </c>
      <c r="H147" s="29">
        <v>24</v>
      </c>
      <c r="I147" s="27">
        <v>10</v>
      </c>
      <c r="J147" s="28">
        <v>2054</v>
      </c>
      <c r="K147" s="29">
        <v>108</v>
      </c>
      <c r="L147" s="29"/>
      <c r="M147" s="29">
        <v>8</v>
      </c>
      <c r="N147" s="27">
        <v>30</v>
      </c>
      <c r="O147" s="27">
        <v>19</v>
      </c>
      <c r="P147" s="28">
        <v>2014</v>
      </c>
      <c r="Q147" s="27">
        <v>59.3</v>
      </c>
      <c r="R147" s="30">
        <v>61.7</v>
      </c>
    </row>
    <row r="148" spans="1:18" ht="18" customHeight="1">
      <c r="A148" s="26">
        <v>8</v>
      </c>
      <c r="B148" s="27">
        <v>20</v>
      </c>
      <c r="C148" s="27">
        <v>13</v>
      </c>
      <c r="D148" s="28">
        <v>2043</v>
      </c>
      <c r="E148" s="27">
        <v>93.5</v>
      </c>
      <c r="F148" s="27"/>
      <c r="G148" s="29">
        <v>8</v>
      </c>
      <c r="H148" s="29">
        <v>24</v>
      </c>
      <c r="I148" s="27">
        <v>13</v>
      </c>
      <c r="J148" s="28">
        <v>2085</v>
      </c>
      <c r="K148" s="29">
        <v>156</v>
      </c>
      <c r="L148" s="29"/>
      <c r="M148" s="29">
        <v>8</v>
      </c>
      <c r="N148" s="27">
        <v>31</v>
      </c>
      <c r="O148" s="27">
        <v>1</v>
      </c>
      <c r="P148" s="28">
        <v>2013</v>
      </c>
      <c r="Q148" s="27">
        <v>58.2</v>
      </c>
      <c r="R148" s="30"/>
    </row>
    <row r="149" spans="1:18" ht="18" customHeight="1">
      <c r="A149" s="26">
        <v>8</v>
      </c>
      <c r="B149" s="27">
        <v>20</v>
      </c>
      <c r="C149" s="27">
        <v>16</v>
      </c>
      <c r="D149" s="28">
        <v>2037</v>
      </c>
      <c r="E149" s="27">
        <v>85.9</v>
      </c>
      <c r="F149" s="27"/>
      <c r="G149" s="29">
        <v>8</v>
      </c>
      <c r="H149" s="29">
        <v>24</v>
      </c>
      <c r="I149" s="27">
        <v>16</v>
      </c>
      <c r="J149" s="28">
        <v>2070</v>
      </c>
      <c r="K149" s="29">
        <v>132</v>
      </c>
      <c r="L149" s="29"/>
      <c r="M149" s="29">
        <v>8</v>
      </c>
      <c r="N149" s="27">
        <v>31</v>
      </c>
      <c r="O149" s="27">
        <v>7</v>
      </c>
      <c r="P149" s="28">
        <v>2012</v>
      </c>
      <c r="Q149" s="27">
        <v>57.2</v>
      </c>
      <c r="R149" s="30"/>
    </row>
    <row r="150" spans="1:18" ht="18" customHeight="1">
      <c r="A150" s="26">
        <v>8</v>
      </c>
      <c r="B150" s="27">
        <v>20</v>
      </c>
      <c r="C150" s="27">
        <v>19</v>
      </c>
      <c r="D150" s="28">
        <v>2043</v>
      </c>
      <c r="E150" s="27">
        <v>93.5</v>
      </c>
      <c r="F150" s="27"/>
      <c r="G150" s="29">
        <v>8</v>
      </c>
      <c r="H150" s="29">
        <v>24</v>
      </c>
      <c r="I150" s="27">
        <v>19</v>
      </c>
      <c r="J150" s="28">
        <v>2056</v>
      </c>
      <c r="K150" s="29">
        <v>111</v>
      </c>
      <c r="L150" s="29"/>
      <c r="M150" s="29">
        <v>8</v>
      </c>
      <c r="N150" s="27">
        <v>31</v>
      </c>
      <c r="O150" s="27">
        <v>13</v>
      </c>
      <c r="P150" s="28">
        <v>2011</v>
      </c>
      <c r="Q150" s="27">
        <v>56.1</v>
      </c>
      <c r="R150" s="30"/>
    </row>
    <row r="151" spans="1:18" ht="18" customHeight="1">
      <c r="A151" s="26">
        <v>8</v>
      </c>
      <c r="B151" s="27">
        <v>20</v>
      </c>
      <c r="C151" s="27">
        <v>22</v>
      </c>
      <c r="D151" s="28">
        <v>2048</v>
      </c>
      <c r="E151" s="27">
        <v>99.8</v>
      </c>
      <c r="F151" s="27">
        <v>78.5</v>
      </c>
      <c r="G151" s="29">
        <v>8</v>
      </c>
      <c r="H151" s="29">
        <v>24</v>
      </c>
      <c r="I151" s="27">
        <v>22</v>
      </c>
      <c r="J151" s="28">
        <v>2043</v>
      </c>
      <c r="K151" s="29">
        <v>93.5</v>
      </c>
      <c r="L151" s="29">
        <v>107</v>
      </c>
      <c r="M151" s="29">
        <v>8</v>
      </c>
      <c r="N151" s="27">
        <v>31</v>
      </c>
      <c r="O151" s="27">
        <v>19</v>
      </c>
      <c r="P151" s="28">
        <v>2014</v>
      </c>
      <c r="Q151" s="27">
        <v>59.3</v>
      </c>
      <c r="R151" s="30">
        <v>57.7</v>
      </c>
    </row>
    <row r="152" spans="1:18" ht="18" customHeight="1">
      <c r="A152" s="26">
        <v>8</v>
      </c>
      <c r="B152" s="27">
        <v>21</v>
      </c>
      <c r="C152" s="27">
        <v>1</v>
      </c>
      <c r="D152" s="28">
        <v>2053</v>
      </c>
      <c r="E152" s="27">
        <v>107</v>
      </c>
      <c r="F152" s="27"/>
      <c r="G152" s="29">
        <v>8</v>
      </c>
      <c r="H152" s="29">
        <v>25</v>
      </c>
      <c r="I152" s="27">
        <v>1</v>
      </c>
      <c r="J152" s="28">
        <v>2036</v>
      </c>
      <c r="K152" s="29">
        <v>84.7</v>
      </c>
      <c r="L152" s="29"/>
      <c r="M152" s="29">
        <v>9</v>
      </c>
      <c r="N152" s="27">
        <v>1</v>
      </c>
      <c r="O152" s="27">
        <v>1</v>
      </c>
      <c r="P152" s="28">
        <v>2018</v>
      </c>
      <c r="Q152" s="27">
        <v>63.5</v>
      </c>
      <c r="R152" s="30"/>
    </row>
    <row r="153" spans="1:18" ht="18" customHeight="1">
      <c r="A153" s="31"/>
      <c r="B153" s="32"/>
      <c r="C153" s="32"/>
      <c r="D153" s="33"/>
      <c r="E153" s="32"/>
      <c r="F153" s="32"/>
      <c r="G153" s="34"/>
      <c r="H153" s="34"/>
      <c r="I153" s="32"/>
      <c r="J153" s="33"/>
      <c r="K153" s="34"/>
      <c r="L153" s="34"/>
      <c r="M153" s="34"/>
      <c r="N153" s="32"/>
      <c r="O153" s="32"/>
      <c r="P153" s="33"/>
      <c r="Q153" s="32"/>
      <c r="R153" s="35"/>
    </row>
    <row r="154" spans="1:18" ht="18" customHeight="1">
      <c r="A154" s="21">
        <v>9</v>
      </c>
      <c r="B154" s="22">
        <v>1</v>
      </c>
      <c r="C154" s="22">
        <v>7</v>
      </c>
      <c r="D154" s="23">
        <v>2014</v>
      </c>
      <c r="E154" s="22">
        <v>59.3</v>
      </c>
      <c r="F154" s="22"/>
      <c r="G154" s="24">
        <v>9</v>
      </c>
      <c r="H154" s="24">
        <v>6</v>
      </c>
      <c r="I154" s="22">
        <v>16</v>
      </c>
      <c r="J154" s="23">
        <v>2094</v>
      </c>
      <c r="K154" s="24">
        <v>171</v>
      </c>
      <c r="L154" s="24"/>
      <c r="M154" s="24">
        <v>9</v>
      </c>
      <c r="N154" s="22">
        <v>11</v>
      </c>
      <c r="O154" s="22">
        <v>7</v>
      </c>
      <c r="P154" s="23">
        <v>2029</v>
      </c>
      <c r="Q154" s="22">
        <v>76.099999999999994</v>
      </c>
      <c r="R154" s="25"/>
    </row>
    <row r="155" spans="1:18" ht="18" customHeight="1">
      <c r="A155" s="26">
        <v>9</v>
      </c>
      <c r="B155" s="27">
        <v>1</v>
      </c>
      <c r="C155" s="27">
        <v>13</v>
      </c>
      <c r="D155" s="28">
        <v>2011</v>
      </c>
      <c r="E155" s="27">
        <v>56.1</v>
      </c>
      <c r="F155" s="27"/>
      <c r="G155" s="29">
        <v>9</v>
      </c>
      <c r="H155" s="29">
        <v>6</v>
      </c>
      <c r="I155" s="27">
        <v>19</v>
      </c>
      <c r="J155" s="28">
        <v>2088</v>
      </c>
      <c r="K155" s="29">
        <v>161</v>
      </c>
      <c r="L155" s="29"/>
      <c r="M155" s="29">
        <v>9</v>
      </c>
      <c r="N155" s="27">
        <v>11</v>
      </c>
      <c r="O155" s="27">
        <v>13</v>
      </c>
      <c r="P155" s="28">
        <v>2029</v>
      </c>
      <c r="Q155" s="27">
        <v>76.099999999999994</v>
      </c>
      <c r="R155" s="30"/>
    </row>
    <row r="156" spans="1:18" ht="18" customHeight="1">
      <c r="A156" s="26">
        <v>9</v>
      </c>
      <c r="B156" s="27">
        <v>1</v>
      </c>
      <c r="C156" s="27">
        <v>19</v>
      </c>
      <c r="D156" s="28">
        <v>2012</v>
      </c>
      <c r="E156" s="27">
        <v>57.2</v>
      </c>
      <c r="F156" s="27">
        <v>59</v>
      </c>
      <c r="G156" s="29">
        <v>9</v>
      </c>
      <c r="H156" s="29">
        <v>6</v>
      </c>
      <c r="I156" s="27">
        <v>22</v>
      </c>
      <c r="J156" s="28">
        <v>2080</v>
      </c>
      <c r="K156" s="29">
        <v>148</v>
      </c>
      <c r="L156" s="29">
        <v>163</v>
      </c>
      <c r="M156" s="29">
        <v>9</v>
      </c>
      <c r="N156" s="27">
        <v>11</v>
      </c>
      <c r="O156" s="27">
        <v>19</v>
      </c>
      <c r="P156" s="28">
        <v>2030</v>
      </c>
      <c r="Q156" s="27">
        <v>77.3</v>
      </c>
      <c r="R156" s="30">
        <v>77</v>
      </c>
    </row>
    <row r="157" spans="1:18" ht="18" customHeight="1">
      <c r="A157" s="26">
        <v>9</v>
      </c>
      <c r="B157" s="27">
        <v>2</v>
      </c>
      <c r="C157" s="27">
        <v>1</v>
      </c>
      <c r="D157" s="28">
        <v>2011</v>
      </c>
      <c r="E157" s="27">
        <v>56.1</v>
      </c>
      <c r="F157" s="27"/>
      <c r="G157" s="29">
        <v>9</v>
      </c>
      <c r="H157" s="29">
        <v>7</v>
      </c>
      <c r="I157" s="27">
        <v>1</v>
      </c>
      <c r="J157" s="28">
        <v>2072</v>
      </c>
      <c r="K157" s="29">
        <v>135</v>
      </c>
      <c r="L157" s="29"/>
      <c r="M157" s="29">
        <v>9</v>
      </c>
      <c r="N157" s="27">
        <v>12</v>
      </c>
      <c r="O157" s="27">
        <v>1</v>
      </c>
      <c r="P157" s="28">
        <v>2036</v>
      </c>
      <c r="Q157" s="27">
        <v>84.7</v>
      </c>
      <c r="R157" s="30"/>
    </row>
    <row r="158" spans="1:18" ht="18" customHeight="1">
      <c r="A158" s="26">
        <v>9</v>
      </c>
      <c r="B158" s="27">
        <v>2</v>
      </c>
      <c r="C158" s="27">
        <v>7</v>
      </c>
      <c r="D158" s="28">
        <v>2013</v>
      </c>
      <c r="E158" s="27">
        <v>58.2</v>
      </c>
      <c r="F158" s="27"/>
      <c r="G158" s="29">
        <v>9</v>
      </c>
      <c r="H158" s="29">
        <v>7</v>
      </c>
      <c r="I158" s="27">
        <v>4</v>
      </c>
      <c r="J158" s="28">
        <v>2064</v>
      </c>
      <c r="K158" s="29">
        <v>123</v>
      </c>
      <c r="L158" s="29"/>
      <c r="M158" s="29">
        <v>9</v>
      </c>
      <c r="N158" s="27">
        <v>12</v>
      </c>
      <c r="O158" s="27">
        <v>7</v>
      </c>
      <c r="P158" s="28">
        <v>2032</v>
      </c>
      <c r="Q158" s="27">
        <v>79.7</v>
      </c>
      <c r="R158" s="30"/>
    </row>
    <row r="159" spans="1:18" ht="18" customHeight="1">
      <c r="A159" s="26">
        <v>9</v>
      </c>
      <c r="B159" s="27">
        <v>2</v>
      </c>
      <c r="C159" s="27">
        <v>13</v>
      </c>
      <c r="D159" s="28">
        <v>2013</v>
      </c>
      <c r="E159" s="27">
        <v>58.2</v>
      </c>
      <c r="F159" s="27"/>
      <c r="G159" s="29">
        <v>9</v>
      </c>
      <c r="H159" s="29">
        <v>7</v>
      </c>
      <c r="I159" s="27">
        <v>7</v>
      </c>
      <c r="J159" s="28">
        <v>2056</v>
      </c>
      <c r="K159" s="29">
        <v>111</v>
      </c>
      <c r="L159" s="29"/>
      <c r="M159" s="29">
        <v>9</v>
      </c>
      <c r="N159" s="27">
        <v>12</v>
      </c>
      <c r="O159" s="27">
        <v>13</v>
      </c>
      <c r="P159" s="28">
        <v>2037</v>
      </c>
      <c r="Q159" s="27">
        <v>85.9</v>
      </c>
      <c r="R159" s="30"/>
    </row>
    <row r="160" spans="1:18" ht="18" customHeight="1">
      <c r="A160" s="26">
        <v>9</v>
      </c>
      <c r="B160" s="27">
        <v>2</v>
      </c>
      <c r="C160" s="27">
        <v>19</v>
      </c>
      <c r="D160" s="28">
        <v>2012</v>
      </c>
      <c r="E160" s="27">
        <v>57.2</v>
      </c>
      <c r="F160" s="27">
        <v>57.4</v>
      </c>
      <c r="G160" s="29">
        <v>9</v>
      </c>
      <c r="H160" s="29">
        <v>7</v>
      </c>
      <c r="I160" s="27">
        <v>10</v>
      </c>
      <c r="J160" s="28">
        <v>2054</v>
      </c>
      <c r="K160" s="29">
        <v>108</v>
      </c>
      <c r="L160" s="29"/>
      <c r="M160" s="29">
        <v>9</v>
      </c>
      <c r="N160" s="27">
        <v>12</v>
      </c>
      <c r="O160" s="27">
        <v>19</v>
      </c>
      <c r="P160" s="28">
        <v>2047</v>
      </c>
      <c r="Q160" s="27">
        <v>98.5</v>
      </c>
      <c r="R160" s="30">
        <v>87.2</v>
      </c>
    </row>
    <row r="161" spans="1:18" ht="18" customHeight="1">
      <c r="A161" s="26">
        <v>9</v>
      </c>
      <c r="B161" s="27">
        <v>3</v>
      </c>
      <c r="C161" s="27">
        <v>1</v>
      </c>
      <c r="D161" s="28">
        <v>2012</v>
      </c>
      <c r="E161" s="27">
        <v>57.2</v>
      </c>
      <c r="F161" s="27"/>
      <c r="G161" s="29">
        <v>9</v>
      </c>
      <c r="H161" s="29">
        <v>7</v>
      </c>
      <c r="I161" s="27">
        <v>13</v>
      </c>
      <c r="J161" s="28">
        <v>2052</v>
      </c>
      <c r="K161" s="29">
        <v>105</v>
      </c>
      <c r="L161" s="29"/>
      <c r="M161" s="29">
        <v>9</v>
      </c>
      <c r="N161" s="27">
        <v>13</v>
      </c>
      <c r="O161" s="27">
        <v>1</v>
      </c>
      <c r="P161" s="28">
        <v>2063</v>
      </c>
      <c r="Q161" s="27">
        <v>122</v>
      </c>
      <c r="R161" s="30"/>
    </row>
    <row r="162" spans="1:18" ht="18" customHeight="1">
      <c r="A162" s="26">
        <v>9</v>
      </c>
      <c r="B162" s="27">
        <v>3</v>
      </c>
      <c r="C162" s="27">
        <v>7</v>
      </c>
      <c r="D162" s="28">
        <v>2011</v>
      </c>
      <c r="E162" s="27">
        <v>56.1</v>
      </c>
      <c r="F162" s="27"/>
      <c r="G162" s="29">
        <v>9</v>
      </c>
      <c r="H162" s="29">
        <v>7</v>
      </c>
      <c r="I162" s="27">
        <v>16</v>
      </c>
      <c r="J162" s="28">
        <v>2050</v>
      </c>
      <c r="K162" s="29">
        <v>102</v>
      </c>
      <c r="L162" s="29"/>
      <c r="M162" s="29">
        <v>9</v>
      </c>
      <c r="N162" s="27">
        <v>13</v>
      </c>
      <c r="O162" s="27">
        <v>4</v>
      </c>
      <c r="P162" s="28">
        <v>2072</v>
      </c>
      <c r="Q162" s="27">
        <v>135</v>
      </c>
      <c r="R162" s="30"/>
    </row>
    <row r="163" spans="1:18" ht="18" customHeight="1">
      <c r="A163" s="26">
        <v>9</v>
      </c>
      <c r="B163" s="27">
        <v>3</v>
      </c>
      <c r="C163" s="27">
        <v>13</v>
      </c>
      <c r="D163" s="28">
        <v>2010</v>
      </c>
      <c r="E163" s="27">
        <v>55.1</v>
      </c>
      <c r="F163" s="27"/>
      <c r="G163" s="29">
        <v>9</v>
      </c>
      <c r="H163" s="29">
        <v>7</v>
      </c>
      <c r="I163" s="27">
        <v>19</v>
      </c>
      <c r="J163" s="28">
        <v>2048</v>
      </c>
      <c r="K163" s="29">
        <v>99.8</v>
      </c>
      <c r="L163" s="29"/>
      <c r="M163" s="29">
        <v>9</v>
      </c>
      <c r="N163" s="27">
        <v>13</v>
      </c>
      <c r="O163" s="27">
        <v>7</v>
      </c>
      <c r="P163" s="28">
        <v>2061</v>
      </c>
      <c r="Q163" s="27">
        <v>119</v>
      </c>
      <c r="R163" s="30"/>
    </row>
    <row r="164" spans="1:18" ht="18" customHeight="1">
      <c r="A164" s="26">
        <v>9</v>
      </c>
      <c r="B164" s="27">
        <v>3</v>
      </c>
      <c r="C164" s="27">
        <v>19</v>
      </c>
      <c r="D164" s="28">
        <v>2010</v>
      </c>
      <c r="E164" s="27">
        <v>55.1</v>
      </c>
      <c r="F164" s="27">
        <v>55.9</v>
      </c>
      <c r="G164" s="29">
        <v>9</v>
      </c>
      <c r="H164" s="29">
        <v>7</v>
      </c>
      <c r="I164" s="27">
        <v>22</v>
      </c>
      <c r="J164" s="28">
        <v>2046</v>
      </c>
      <c r="K164" s="29">
        <v>97.3</v>
      </c>
      <c r="L164" s="29">
        <v>110</v>
      </c>
      <c r="M164" s="29">
        <v>9</v>
      </c>
      <c r="N164" s="27">
        <v>13</v>
      </c>
      <c r="O164" s="27">
        <v>10</v>
      </c>
      <c r="P164" s="28">
        <v>2053</v>
      </c>
      <c r="Q164" s="27">
        <v>107</v>
      </c>
      <c r="R164" s="30"/>
    </row>
    <row r="165" spans="1:18" ht="18" customHeight="1">
      <c r="A165" s="26">
        <v>9</v>
      </c>
      <c r="B165" s="27">
        <v>4</v>
      </c>
      <c r="C165" s="27">
        <v>1</v>
      </c>
      <c r="D165" s="28">
        <v>2008</v>
      </c>
      <c r="E165" s="27">
        <v>53</v>
      </c>
      <c r="F165" s="27"/>
      <c r="G165" s="29">
        <v>9</v>
      </c>
      <c r="H165" s="29">
        <v>8</v>
      </c>
      <c r="I165" s="27">
        <v>1</v>
      </c>
      <c r="J165" s="28">
        <v>2043</v>
      </c>
      <c r="K165" s="29">
        <v>93.5</v>
      </c>
      <c r="L165" s="29"/>
      <c r="M165" s="29">
        <v>9</v>
      </c>
      <c r="N165" s="27">
        <v>13</v>
      </c>
      <c r="O165" s="27">
        <v>13</v>
      </c>
      <c r="P165" s="28">
        <v>2045</v>
      </c>
      <c r="Q165" s="27">
        <v>96</v>
      </c>
      <c r="R165" s="30"/>
    </row>
    <row r="166" spans="1:18" ht="18" customHeight="1">
      <c r="A166" s="26">
        <v>9</v>
      </c>
      <c r="B166" s="27">
        <v>4</v>
      </c>
      <c r="C166" s="27">
        <v>4</v>
      </c>
      <c r="D166" s="28">
        <v>2009</v>
      </c>
      <c r="E166" s="27">
        <v>54.1</v>
      </c>
      <c r="F166" s="27"/>
      <c r="G166" s="29">
        <v>9</v>
      </c>
      <c r="H166" s="29">
        <v>8</v>
      </c>
      <c r="I166" s="27">
        <v>4</v>
      </c>
      <c r="J166" s="28">
        <v>2041</v>
      </c>
      <c r="K166" s="29">
        <v>91</v>
      </c>
      <c r="L166" s="29"/>
      <c r="M166" s="29">
        <v>9</v>
      </c>
      <c r="N166" s="27">
        <v>13</v>
      </c>
      <c r="O166" s="27">
        <v>16</v>
      </c>
      <c r="P166" s="28">
        <v>2042</v>
      </c>
      <c r="Q166" s="27">
        <v>92.2</v>
      </c>
      <c r="R166" s="30"/>
    </row>
    <row r="167" spans="1:18" ht="18" customHeight="1">
      <c r="A167" s="26">
        <v>9</v>
      </c>
      <c r="B167" s="27">
        <v>4</v>
      </c>
      <c r="C167" s="27">
        <v>7</v>
      </c>
      <c r="D167" s="28">
        <v>2010</v>
      </c>
      <c r="E167" s="27">
        <v>55.1</v>
      </c>
      <c r="F167" s="27"/>
      <c r="G167" s="29">
        <v>9</v>
      </c>
      <c r="H167" s="29">
        <v>8</v>
      </c>
      <c r="I167" s="27">
        <v>7</v>
      </c>
      <c r="J167" s="28">
        <v>2039</v>
      </c>
      <c r="K167" s="29">
        <v>88.4</v>
      </c>
      <c r="L167" s="29"/>
      <c r="M167" s="29">
        <v>9</v>
      </c>
      <c r="N167" s="27">
        <v>13</v>
      </c>
      <c r="O167" s="27">
        <v>19</v>
      </c>
      <c r="P167" s="28">
        <v>2040</v>
      </c>
      <c r="Q167" s="27">
        <v>89.7</v>
      </c>
      <c r="R167" s="30"/>
    </row>
    <row r="168" spans="1:18" ht="18" customHeight="1">
      <c r="A168" s="26">
        <v>9</v>
      </c>
      <c r="B168" s="27">
        <v>4</v>
      </c>
      <c r="C168" s="27">
        <v>10</v>
      </c>
      <c r="D168" s="28">
        <v>2012</v>
      </c>
      <c r="E168" s="27">
        <v>57.2</v>
      </c>
      <c r="F168" s="27"/>
      <c r="G168" s="29">
        <v>9</v>
      </c>
      <c r="H168" s="29">
        <v>8</v>
      </c>
      <c r="I168" s="27">
        <v>10</v>
      </c>
      <c r="J168" s="28">
        <v>2038</v>
      </c>
      <c r="K168" s="29">
        <v>87.2</v>
      </c>
      <c r="L168" s="29"/>
      <c r="M168" s="29">
        <v>9</v>
      </c>
      <c r="N168" s="27">
        <v>13</v>
      </c>
      <c r="O168" s="27">
        <v>22</v>
      </c>
      <c r="P168" s="28">
        <v>2040</v>
      </c>
      <c r="Q168" s="27">
        <v>89.7</v>
      </c>
      <c r="R168" s="30">
        <v>106</v>
      </c>
    </row>
    <row r="169" spans="1:18" ht="18" customHeight="1">
      <c r="A169" s="26">
        <v>9</v>
      </c>
      <c r="B169" s="27">
        <v>4</v>
      </c>
      <c r="C169" s="27">
        <v>13</v>
      </c>
      <c r="D169" s="28">
        <v>2015</v>
      </c>
      <c r="E169" s="27">
        <v>60.3</v>
      </c>
      <c r="F169" s="27"/>
      <c r="G169" s="29">
        <v>9</v>
      </c>
      <c r="H169" s="29">
        <v>8</v>
      </c>
      <c r="I169" s="27">
        <v>13</v>
      </c>
      <c r="J169" s="28">
        <v>2040</v>
      </c>
      <c r="K169" s="29">
        <v>89.7</v>
      </c>
      <c r="L169" s="29"/>
      <c r="M169" s="29">
        <v>9</v>
      </c>
      <c r="N169" s="27">
        <v>14</v>
      </c>
      <c r="O169" s="27">
        <v>1</v>
      </c>
      <c r="P169" s="28">
        <v>2041</v>
      </c>
      <c r="Q169" s="27">
        <v>91</v>
      </c>
      <c r="R169" s="30"/>
    </row>
    <row r="170" spans="1:18" ht="18" customHeight="1">
      <c r="A170" s="26">
        <v>9</v>
      </c>
      <c r="B170" s="27">
        <v>4</v>
      </c>
      <c r="C170" s="27">
        <v>16</v>
      </c>
      <c r="D170" s="28">
        <v>2019</v>
      </c>
      <c r="E170" s="27">
        <v>64.599999999999994</v>
      </c>
      <c r="F170" s="27"/>
      <c r="G170" s="29">
        <v>9</v>
      </c>
      <c r="H170" s="29">
        <v>8</v>
      </c>
      <c r="I170" s="27">
        <v>16</v>
      </c>
      <c r="J170" s="28">
        <v>2044</v>
      </c>
      <c r="K170" s="29">
        <v>94.7</v>
      </c>
      <c r="L170" s="29"/>
      <c r="M170" s="29">
        <v>9</v>
      </c>
      <c r="N170" s="27">
        <v>14</v>
      </c>
      <c r="O170" s="27">
        <v>7</v>
      </c>
      <c r="P170" s="28">
        <v>2043</v>
      </c>
      <c r="Q170" s="27">
        <v>93.5</v>
      </c>
      <c r="R170" s="30"/>
    </row>
    <row r="171" spans="1:18" ht="18" customHeight="1">
      <c r="A171" s="26">
        <v>9</v>
      </c>
      <c r="B171" s="27">
        <v>4</v>
      </c>
      <c r="C171" s="27">
        <v>19</v>
      </c>
      <c r="D171" s="28">
        <v>2025</v>
      </c>
      <c r="E171" s="27">
        <v>71.3</v>
      </c>
      <c r="F171" s="27"/>
      <c r="G171" s="29">
        <v>9</v>
      </c>
      <c r="H171" s="29">
        <v>8</v>
      </c>
      <c r="I171" s="27">
        <v>19</v>
      </c>
      <c r="J171" s="28">
        <v>2051</v>
      </c>
      <c r="K171" s="29">
        <v>104</v>
      </c>
      <c r="L171" s="29"/>
      <c r="M171" s="29">
        <v>9</v>
      </c>
      <c r="N171" s="27">
        <v>14</v>
      </c>
      <c r="O171" s="27">
        <v>13</v>
      </c>
      <c r="P171" s="28">
        <v>2045</v>
      </c>
      <c r="Q171" s="27">
        <v>96</v>
      </c>
      <c r="R171" s="30"/>
    </row>
    <row r="172" spans="1:18" ht="18" customHeight="1">
      <c r="A172" s="26">
        <v>9</v>
      </c>
      <c r="B172" s="27">
        <v>4</v>
      </c>
      <c r="C172" s="27">
        <v>22</v>
      </c>
      <c r="D172" s="28">
        <v>2030</v>
      </c>
      <c r="E172" s="27">
        <v>77.3</v>
      </c>
      <c r="F172" s="27">
        <v>61.6</v>
      </c>
      <c r="G172" s="29">
        <v>9</v>
      </c>
      <c r="H172" s="29">
        <v>8</v>
      </c>
      <c r="I172" s="27">
        <v>22</v>
      </c>
      <c r="J172" s="28">
        <v>2059</v>
      </c>
      <c r="K172" s="29">
        <v>116</v>
      </c>
      <c r="L172" s="29">
        <v>95.6</v>
      </c>
      <c r="M172" s="29">
        <v>9</v>
      </c>
      <c r="N172" s="27">
        <v>14</v>
      </c>
      <c r="O172" s="27">
        <v>19</v>
      </c>
      <c r="P172" s="28">
        <v>2031</v>
      </c>
      <c r="Q172" s="27">
        <v>78.5</v>
      </c>
      <c r="R172" s="30">
        <v>89.8</v>
      </c>
    </row>
    <row r="173" spans="1:18" ht="18" customHeight="1">
      <c r="A173" s="26">
        <v>9</v>
      </c>
      <c r="B173" s="27">
        <v>5</v>
      </c>
      <c r="C173" s="27">
        <v>1</v>
      </c>
      <c r="D173" s="28">
        <v>2036</v>
      </c>
      <c r="E173" s="27">
        <v>84.7</v>
      </c>
      <c r="F173" s="27"/>
      <c r="G173" s="29">
        <v>9</v>
      </c>
      <c r="H173" s="29">
        <v>9</v>
      </c>
      <c r="I173" s="27">
        <v>1</v>
      </c>
      <c r="J173" s="28">
        <v>2063</v>
      </c>
      <c r="K173" s="29">
        <v>122</v>
      </c>
      <c r="L173" s="29"/>
      <c r="M173" s="29">
        <v>9</v>
      </c>
      <c r="N173" s="27">
        <v>15</v>
      </c>
      <c r="O173" s="27">
        <v>1</v>
      </c>
      <c r="P173" s="28">
        <v>2027</v>
      </c>
      <c r="Q173" s="27">
        <v>73.7</v>
      </c>
      <c r="R173" s="30"/>
    </row>
    <row r="174" spans="1:18" ht="18" customHeight="1">
      <c r="A174" s="26">
        <v>9</v>
      </c>
      <c r="B174" s="27">
        <v>5</v>
      </c>
      <c r="C174" s="27">
        <v>3</v>
      </c>
      <c r="D174" s="28">
        <v>2049</v>
      </c>
      <c r="E174" s="27">
        <v>101</v>
      </c>
      <c r="F174" s="27"/>
      <c r="G174" s="29">
        <v>9</v>
      </c>
      <c r="H174" s="29">
        <v>9</v>
      </c>
      <c r="I174" s="27">
        <v>4</v>
      </c>
      <c r="J174" s="28">
        <v>2071</v>
      </c>
      <c r="K174" s="29">
        <v>134</v>
      </c>
      <c r="L174" s="29"/>
      <c r="M174" s="29">
        <v>9</v>
      </c>
      <c r="N174" s="27">
        <v>15</v>
      </c>
      <c r="O174" s="27">
        <v>7</v>
      </c>
      <c r="P174" s="28">
        <v>2026</v>
      </c>
      <c r="Q174" s="27">
        <v>72.5</v>
      </c>
      <c r="R174" s="30"/>
    </row>
    <row r="175" spans="1:18" ht="18" customHeight="1">
      <c r="A175" s="26">
        <v>9</v>
      </c>
      <c r="B175" s="27">
        <v>5</v>
      </c>
      <c r="C175" s="27">
        <v>5</v>
      </c>
      <c r="D175" s="28">
        <v>2068</v>
      </c>
      <c r="E175" s="27">
        <v>129</v>
      </c>
      <c r="F175" s="27"/>
      <c r="G175" s="29">
        <v>9</v>
      </c>
      <c r="H175" s="29">
        <v>9</v>
      </c>
      <c r="I175" s="27">
        <v>7</v>
      </c>
      <c r="J175" s="28">
        <v>2076</v>
      </c>
      <c r="K175" s="29">
        <v>142</v>
      </c>
      <c r="L175" s="29"/>
      <c r="M175" s="29">
        <v>9</v>
      </c>
      <c r="N175" s="27">
        <v>15</v>
      </c>
      <c r="O175" s="27">
        <v>13</v>
      </c>
      <c r="P175" s="28">
        <v>2025</v>
      </c>
      <c r="Q175" s="27">
        <v>71.3</v>
      </c>
      <c r="R175" s="30"/>
    </row>
    <row r="176" spans="1:18" ht="18" customHeight="1">
      <c r="A176" s="26">
        <v>9</v>
      </c>
      <c r="B176" s="27">
        <v>5</v>
      </c>
      <c r="C176" s="27">
        <v>7</v>
      </c>
      <c r="D176" s="28">
        <v>2085</v>
      </c>
      <c r="E176" s="27">
        <v>156</v>
      </c>
      <c r="F176" s="27"/>
      <c r="G176" s="29">
        <v>9</v>
      </c>
      <c r="H176" s="29">
        <v>9</v>
      </c>
      <c r="I176" s="27">
        <v>10</v>
      </c>
      <c r="J176" s="28">
        <v>2074</v>
      </c>
      <c r="K176" s="29">
        <v>138</v>
      </c>
      <c r="L176" s="29"/>
      <c r="M176" s="29">
        <v>9</v>
      </c>
      <c r="N176" s="27">
        <v>15</v>
      </c>
      <c r="O176" s="27">
        <v>19</v>
      </c>
      <c r="P176" s="28">
        <v>2025</v>
      </c>
      <c r="Q176" s="27">
        <v>71.3</v>
      </c>
      <c r="R176" s="30">
        <v>72.2</v>
      </c>
    </row>
    <row r="177" spans="1:18" ht="18" customHeight="1">
      <c r="A177" s="26">
        <v>9</v>
      </c>
      <c r="B177" s="27">
        <v>5</v>
      </c>
      <c r="C177" s="27">
        <v>9</v>
      </c>
      <c r="D177" s="28">
        <v>2096</v>
      </c>
      <c r="E177" s="27">
        <v>175</v>
      </c>
      <c r="F177" s="27"/>
      <c r="G177" s="29">
        <v>9</v>
      </c>
      <c r="H177" s="29">
        <v>9</v>
      </c>
      <c r="I177" s="27">
        <v>13</v>
      </c>
      <c r="J177" s="28">
        <v>2072</v>
      </c>
      <c r="K177" s="29">
        <v>135</v>
      </c>
      <c r="L177" s="29"/>
      <c r="M177" s="29">
        <v>9</v>
      </c>
      <c r="N177" s="27">
        <v>16</v>
      </c>
      <c r="O177" s="27">
        <v>1</v>
      </c>
      <c r="P177" s="28">
        <v>2024</v>
      </c>
      <c r="Q177" s="27">
        <v>70.2</v>
      </c>
      <c r="R177" s="30"/>
    </row>
    <row r="178" spans="1:18" ht="18" customHeight="1">
      <c r="A178" s="26">
        <v>9</v>
      </c>
      <c r="B178" s="27">
        <v>5</v>
      </c>
      <c r="C178" s="27">
        <v>11</v>
      </c>
      <c r="D178" s="28">
        <v>2106</v>
      </c>
      <c r="E178" s="27">
        <v>193</v>
      </c>
      <c r="F178" s="27"/>
      <c r="G178" s="29">
        <v>9</v>
      </c>
      <c r="H178" s="29">
        <v>9</v>
      </c>
      <c r="I178" s="27">
        <v>16</v>
      </c>
      <c r="J178" s="28">
        <v>2064</v>
      </c>
      <c r="K178" s="29">
        <v>123</v>
      </c>
      <c r="L178" s="29"/>
      <c r="M178" s="29">
        <v>9</v>
      </c>
      <c r="N178" s="27">
        <v>16</v>
      </c>
      <c r="O178" s="27">
        <v>7</v>
      </c>
      <c r="P178" s="28">
        <v>2024</v>
      </c>
      <c r="Q178" s="27">
        <v>70.2</v>
      </c>
      <c r="R178" s="30"/>
    </row>
    <row r="179" spans="1:18" ht="18" customHeight="1">
      <c r="A179" s="26">
        <v>9</v>
      </c>
      <c r="B179" s="27">
        <v>5</v>
      </c>
      <c r="C179" s="27">
        <v>13</v>
      </c>
      <c r="D179" s="28">
        <v>2115</v>
      </c>
      <c r="E179" s="27">
        <v>209</v>
      </c>
      <c r="F179" s="27"/>
      <c r="G179" s="29">
        <v>9</v>
      </c>
      <c r="H179" s="29">
        <v>9</v>
      </c>
      <c r="I179" s="27">
        <v>19</v>
      </c>
      <c r="J179" s="28">
        <v>2057</v>
      </c>
      <c r="K179" s="29">
        <v>113</v>
      </c>
      <c r="L179" s="29"/>
      <c r="M179" s="29">
        <v>9</v>
      </c>
      <c r="N179" s="27">
        <v>16</v>
      </c>
      <c r="O179" s="27">
        <v>13</v>
      </c>
      <c r="P179" s="28">
        <v>2022</v>
      </c>
      <c r="Q179" s="27">
        <v>67.900000000000006</v>
      </c>
      <c r="R179" s="30"/>
    </row>
    <row r="180" spans="1:18" ht="18" customHeight="1">
      <c r="A180" s="26">
        <v>9</v>
      </c>
      <c r="B180" s="27">
        <v>5</v>
      </c>
      <c r="C180" s="27">
        <v>15</v>
      </c>
      <c r="D180" s="28">
        <v>2113</v>
      </c>
      <c r="E180" s="27">
        <v>205</v>
      </c>
      <c r="F180" s="27"/>
      <c r="G180" s="29">
        <v>9</v>
      </c>
      <c r="H180" s="29">
        <v>9</v>
      </c>
      <c r="I180" s="27">
        <v>22</v>
      </c>
      <c r="J180" s="28">
        <v>2052</v>
      </c>
      <c r="K180" s="29">
        <v>105</v>
      </c>
      <c r="L180" s="29">
        <v>127</v>
      </c>
      <c r="M180" s="29">
        <v>9</v>
      </c>
      <c r="N180" s="27">
        <v>16</v>
      </c>
      <c r="O180" s="27">
        <v>19</v>
      </c>
      <c r="P180" s="28">
        <v>2021</v>
      </c>
      <c r="Q180" s="27">
        <v>66.8</v>
      </c>
      <c r="R180" s="30">
        <v>68.8</v>
      </c>
    </row>
    <row r="181" spans="1:18" ht="18" customHeight="1">
      <c r="A181" s="26">
        <v>9</v>
      </c>
      <c r="B181" s="27">
        <v>5</v>
      </c>
      <c r="C181" s="27">
        <v>17</v>
      </c>
      <c r="D181" s="28">
        <v>2110</v>
      </c>
      <c r="E181" s="27">
        <v>200</v>
      </c>
      <c r="F181" s="27"/>
      <c r="G181" s="29">
        <v>9</v>
      </c>
      <c r="H181" s="29">
        <v>10</v>
      </c>
      <c r="I181" s="27">
        <v>1</v>
      </c>
      <c r="J181" s="28">
        <v>2048</v>
      </c>
      <c r="K181" s="29">
        <v>99.8</v>
      </c>
      <c r="L181" s="29"/>
      <c r="M181" s="29">
        <v>9</v>
      </c>
      <c r="N181" s="27">
        <v>17</v>
      </c>
      <c r="O181" s="27">
        <v>1</v>
      </c>
      <c r="P181" s="28">
        <v>2020</v>
      </c>
      <c r="Q181" s="27">
        <v>65.7</v>
      </c>
      <c r="R181" s="30"/>
    </row>
    <row r="182" spans="1:18" ht="18" customHeight="1">
      <c r="A182" s="26">
        <v>9</v>
      </c>
      <c r="B182" s="27">
        <v>5</v>
      </c>
      <c r="C182" s="27">
        <v>19</v>
      </c>
      <c r="D182" s="28">
        <v>2109</v>
      </c>
      <c r="E182" s="27">
        <v>198</v>
      </c>
      <c r="F182" s="27"/>
      <c r="G182" s="29">
        <v>9</v>
      </c>
      <c r="H182" s="29">
        <v>10</v>
      </c>
      <c r="I182" s="27">
        <v>4</v>
      </c>
      <c r="J182" s="28">
        <v>2044</v>
      </c>
      <c r="K182" s="29">
        <v>94.7</v>
      </c>
      <c r="L182" s="29"/>
      <c r="M182" s="29">
        <v>9</v>
      </c>
      <c r="N182" s="27">
        <v>17</v>
      </c>
      <c r="O182" s="27">
        <v>7</v>
      </c>
      <c r="P182" s="28">
        <v>2019</v>
      </c>
      <c r="Q182" s="27">
        <v>64.599999999999994</v>
      </c>
      <c r="R182" s="30"/>
    </row>
    <row r="183" spans="1:18" ht="18" customHeight="1">
      <c r="A183" s="26">
        <v>9</v>
      </c>
      <c r="B183" s="27">
        <v>5</v>
      </c>
      <c r="C183" s="27">
        <v>21</v>
      </c>
      <c r="D183" s="28">
        <v>2107</v>
      </c>
      <c r="E183" s="27">
        <v>195</v>
      </c>
      <c r="F183" s="27"/>
      <c r="G183" s="29">
        <v>9</v>
      </c>
      <c r="H183" s="29">
        <v>10</v>
      </c>
      <c r="I183" s="27">
        <v>7</v>
      </c>
      <c r="J183" s="28">
        <v>2041</v>
      </c>
      <c r="K183" s="29">
        <v>91</v>
      </c>
      <c r="L183" s="29"/>
      <c r="M183" s="29">
        <v>9</v>
      </c>
      <c r="N183" s="27">
        <v>17</v>
      </c>
      <c r="O183" s="27">
        <v>13</v>
      </c>
      <c r="P183" s="28">
        <v>2018</v>
      </c>
      <c r="Q183" s="27">
        <v>63.5</v>
      </c>
      <c r="R183" s="30"/>
    </row>
    <row r="184" spans="1:18" ht="18" customHeight="1">
      <c r="A184" s="26">
        <v>9</v>
      </c>
      <c r="B184" s="27">
        <v>5</v>
      </c>
      <c r="C184" s="27">
        <v>23</v>
      </c>
      <c r="D184" s="28">
        <v>2106</v>
      </c>
      <c r="E184" s="27">
        <v>193</v>
      </c>
      <c r="F184" s="27">
        <v>170</v>
      </c>
      <c r="G184" s="29">
        <v>9</v>
      </c>
      <c r="H184" s="29">
        <v>10</v>
      </c>
      <c r="I184" s="27">
        <v>10</v>
      </c>
      <c r="J184" s="28">
        <v>2038</v>
      </c>
      <c r="K184" s="29">
        <v>87.2</v>
      </c>
      <c r="L184" s="29"/>
      <c r="M184" s="29">
        <v>9</v>
      </c>
      <c r="N184" s="27">
        <v>17</v>
      </c>
      <c r="O184" s="27">
        <v>19</v>
      </c>
      <c r="P184" s="28">
        <v>2017</v>
      </c>
      <c r="Q184" s="27">
        <v>62.5</v>
      </c>
      <c r="R184" s="30">
        <v>64.099999999999994</v>
      </c>
    </row>
    <row r="185" spans="1:18" ht="18" customHeight="1">
      <c r="A185" s="26">
        <v>9</v>
      </c>
      <c r="B185" s="27">
        <v>6</v>
      </c>
      <c r="C185" s="27">
        <v>1</v>
      </c>
      <c r="D185" s="28">
        <v>2105</v>
      </c>
      <c r="E185" s="27">
        <v>191</v>
      </c>
      <c r="F185" s="27"/>
      <c r="G185" s="29">
        <v>9</v>
      </c>
      <c r="H185" s="29">
        <v>10</v>
      </c>
      <c r="I185" s="27">
        <v>13</v>
      </c>
      <c r="J185" s="28">
        <v>2035</v>
      </c>
      <c r="K185" s="29">
        <v>83.4</v>
      </c>
      <c r="L185" s="29"/>
      <c r="M185" s="29">
        <v>9</v>
      </c>
      <c r="N185" s="27">
        <v>18</v>
      </c>
      <c r="O185" s="27">
        <v>1</v>
      </c>
      <c r="P185" s="28">
        <v>2016</v>
      </c>
      <c r="Q185" s="27">
        <v>61.4</v>
      </c>
      <c r="R185" s="30"/>
    </row>
    <row r="186" spans="1:18" ht="18" customHeight="1">
      <c r="A186" s="26">
        <v>9</v>
      </c>
      <c r="B186" s="27">
        <v>6</v>
      </c>
      <c r="C186" s="27">
        <v>4</v>
      </c>
      <c r="D186" s="28">
        <v>2095</v>
      </c>
      <c r="E186" s="27">
        <v>173</v>
      </c>
      <c r="F186" s="27"/>
      <c r="G186" s="29">
        <v>9</v>
      </c>
      <c r="H186" s="29">
        <v>10</v>
      </c>
      <c r="I186" s="27">
        <v>16</v>
      </c>
      <c r="J186" s="28">
        <v>2033</v>
      </c>
      <c r="K186" s="29">
        <v>81</v>
      </c>
      <c r="L186" s="29"/>
      <c r="M186" s="29">
        <v>9</v>
      </c>
      <c r="N186" s="27">
        <v>18</v>
      </c>
      <c r="O186" s="27">
        <v>7</v>
      </c>
      <c r="P186" s="28">
        <v>2016</v>
      </c>
      <c r="Q186" s="27">
        <v>61.4</v>
      </c>
      <c r="R186" s="30"/>
    </row>
    <row r="187" spans="1:18" ht="18" customHeight="1">
      <c r="A187" s="26">
        <v>9</v>
      </c>
      <c r="B187" s="27">
        <v>6</v>
      </c>
      <c r="C187" s="27">
        <v>7</v>
      </c>
      <c r="D187" s="28">
        <v>2084</v>
      </c>
      <c r="E187" s="27">
        <v>154</v>
      </c>
      <c r="F187" s="27"/>
      <c r="G187" s="29">
        <v>9</v>
      </c>
      <c r="H187" s="29">
        <v>10</v>
      </c>
      <c r="I187" s="27">
        <v>19</v>
      </c>
      <c r="J187" s="28">
        <v>2032</v>
      </c>
      <c r="K187" s="29">
        <v>79.7</v>
      </c>
      <c r="L187" s="29"/>
      <c r="M187" s="29">
        <v>9</v>
      </c>
      <c r="N187" s="27">
        <v>18</v>
      </c>
      <c r="O187" s="27">
        <v>13</v>
      </c>
      <c r="P187" s="28">
        <v>2015</v>
      </c>
      <c r="Q187" s="27">
        <v>60.3</v>
      </c>
      <c r="R187" s="30"/>
    </row>
    <row r="188" spans="1:18" ht="18" customHeight="1">
      <c r="A188" s="26">
        <v>9</v>
      </c>
      <c r="B188" s="27">
        <v>6</v>
      </c>
      <c r="C188" s="27">
        <v>10</v>
      </c>
      <c r="D188" s="28">
        <v>2080</v>
      </c>
      <c r="E188" s="27">
        <v>148</v>
      </c>
      <c r="F188" s="27"/>
      <c r="G188" s="29">
        <v>9</v>
      </c>
      <c r="H188" s="29">
        <v>10</v>
      </c>
      <c r="I188" s="27">
        <v>22</v>
      </c>
      <c r="J188" s="28">
        <v>2032</v>
      </c>
      <c r="K188" s="29">
        <v>79.7</v>
      </c>
      <c r="L188" s="29">
        <v>87.1</v>
      </c>
      <c r="M188" s="29">
        <v>9</v>
      </c>
      <c r="N188" s="27">
        <v>18</v>
      </c>
      <c r="O188" s="27">
        <v>19</v>
      </c>
      <c r="P188" s="28">
        <v>2015</v>
      </c>
      <c r="Q188" s="27">
        <v>60.3</v>
      </c>
      <c r="R188" s="30">
        <v>60.9</v>
      </c>
    </row>
    <row r="189" spans="1:18" ht="18" customHeight="1">
      <c r="A189" s="26">
        <v>9</v>
      </c>
      <c r="B189" s="27">
        <v>6</v>
      </c>
      <c r="C189" s="27">
        <v>13</v>
      </c>
      <c r="D189" s="28">
        <v>2088</v>
      </c>
      <c r="E189" s="27">
        <v>161</v>
      </c>
      <c r="F189" s="27"/>
      <c r="G189" s="29">
        <v>9</v>
      </c>
      <c r="H189" s="29">
        <v>11</v>
      </c>
      <c r="I189" s="27">
        <v>1</v>
      </c>
      <c r="J189" s="28">
        <v>2031</v>
      </c>
      <c r="K189" s="29">
        <v>78.5</v>
      </c>
      <c r="L189" s="29"/>
      <c r="M189" s="29"/>
      <c r="N189" s="27"/>
      <c r="O189" s="27"/>
      <c r="P189" s="28"/>
      <c r="Q189" s="27"/>
      <c r="R189" s="30"/>
    </row>
    <row r="190" spans="1:18" ht="18" customHeight="1">
      <c r="A190" s="31"/>
      <c r="B190" s="32"/>
      <c r="C190" s="32"/>
      <c r="D190" s="33"/>
      <c r="E190" s="32"/>
      <c r="F190" s="32"/>
      <c r="G190" s="34"/>
      <c r="H190" s="34"/>
      <c r="I190" s="32"/>
      <c r="J190" s="33"/>
      <c r="K190" s="34"/>
      <c r="L190" s="34"/>
      <c r="M190" s="34"/>
      <c r="N190" s="32"/>
      <c r="O190" s="32"/>
      <c r="P190" s="33"/>
      <c r="Q190" s="32"/>
      <c r="R190" s="35"/>
    </row>
  </sheetData>
  <dataConsolidate/>
  <mergeCells count="9">
    <mergeCell ref="I4:I5"/>
    <mergeCell ref="M4:M5"/>
    <mergeCell ref="N4:N5"/>
    <mergeCell ref="O4:O5"/>
    <mergeCell ref="A4:A5"/>
    <mergeCell ref="B4:B5"/>
    <mergeCell ref="C4:C5"/>
    <mergeCell ref="G4:G5"/>
    <mergeCell ref="H4:H5"/>
  </mergeCells>
  <pageMargins left="1.22" right="0.196850393700787" top="0.75" bottom="0.7" header="0.511811023622047" footer="0.62992125984252001"/>
  <pageSetup paperSize="9" orientation="portrait" horizontalDpi="180" verticalDpi="180" r:id="rId1"/>
  <headerFooter alignWithMargins="0">
    <oddFooter xml:space="preserve">&amp;R    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tabSelected="1" topLeftCell="A31" workbookViewId="0">
      <selection activeCell="I41" sqref="I41"/>
    </sheetView>
  </sheetViews>
  <sheetFormatPr defaultRowHeight="12.75"/>
  <cols>
    <col min="4" max="4" width="14.28515625" style="319" customWidth="1"/>
  </cols>
  <sheetData>
    <row r="1" spans="1:5">
      <c r="A1" s="29">
        <v>7</v>
      </c>
      <c r="B1" s="29">
        <v>28</v>
      </c>
      <c r="C1" s="27">
        <v>1</v>
      </c>
      <c r="D1" s="318">
        <f>DATE(2013,A1,B1)+TIME(C1,0,0)</f>
        <v>41483.041666666664</v>
      </c>
      <c r="E1" s="29">
        <v>83.4</v>
      </c>
    </row>
    <row r="2" spans="1:5">
      <c r="A2" s="29">
        <v>7</v>
      </c>
      <c r="B2" s="29">
        <v>28</v>
      </c>
      <c r="C2" s="27">
        <v>3</v>
      </c>
      <c r="D2" s="318">
        <f t="shared" ref="D2:D65" si="0">DATE(2013,A2,B2)+TIME(C2,0,0)</f>
        <v>41483.125</v>
      </c>
      <c r="E2" s="29">
        <v>82.2</v>
      </c>
    </row>
    <row r="3" spans="1:5">
      <c r="A3" s="29">
        <v>7</v>
      </c>
      <c r="B3" s="29">
        <v>28</v>
      </c>
      <c r="C3" s="27">
        <v>5</v>
      </c>
      <c r="D3" s="318">
        <f t="shared" si="0"/>
        <v>41483.208333333336</v>
      </c>
      <c r="E3" s="29">
        <v>81</v>
      </c>
    </row>
    <row r="4" spans="1:5">
      <c r="A4" s="29">
        <v>7</v>
      </c>
      <c r="B4" s="29">
        <v>28</v>
      </c>
      <c r="C4" s="27">
        <v>7</v>
      </c>
      <c r="D4" s="318">
        <f t="shared" si="0"/>
        <v>41483.291666666664</v>
      </c>
      <c r="E4" s="29">
        <v>81</v>
      </c>
    </row>
    <row r="5" spans="1:5">
      <c r="A5" s="29">
        <v>7</v>
      </c>
      <c r="B5" s="29">
        <v>28</v>
      </c>
      <c r="C5" s="27">
        <v>9</v>
      </c>
      <c r="D5" s="318">
        <f t="shared" si="0"/>
        <v>41483.375</v>
      </c>
      <c r="E5" s="29">
        <v>84.7</v>
      </c>
    </row>
    <row r="6" spans="1:5">
      <c r="A6" s="29">
        <v>7</v>
      </c>
      <c r="B6" s="29">
        <v>28</v>
      </c>
      <c r="C6" s="27">
        <v>11</v>
      </c>
      <c r="D6" s="318">
        <f t="shared" si="0"/>
        <v>41483.458333333336</v>
      </c>
      <c r="E6" s="29">
        <v>88.4</v>
      </c>
    </row>
    <row r="7" spans="1:5">
      <c r="A7" s="29">
        <v>7</v>
      </c>
      <c r="B7" s="29">
        <v>28</v>
      </c>
      <c r="C7" s="27">
        <v>13</v>
      </c>
      <c r="D7" s="318">
        <f t="shared" si="0"/>
        <v>41483.541666666664</v>
      </c>
      <c r="E7" s="29">
        <v>93.5</v>
      </c>
    </row>
    <row r="8" spans="1:5">
      <c r="A8" s="29">
        <v>7</v>
      </c>
      <c r="B8" s="29">
        <v>28</v>
      </c>
      <c r="C8" s="27">
        <v>15</v>
      </c>
      <c r="D8" s="318">
        <f t="shared" si="0"/>
        <v>41483.625</v>
      </c>
      <c r="E8" s="29">
        <v>138</v>
      </c>
    </row>
    <row r="9" spans="1:5">
      <c r="A9" s="29">
        <v>7</v>
      </c>
      <c r="B9" s="29">
        <v>28</v>
      </c>
      <c r="C9" s="27">
        <v>17</v>
      </c>
      <c r="D9" s="318">
        <f t="shared" si="0"/>
        <v>41483.708333333336</v>
      </c>
      <c r="E9" s="29">
        <v>211</v>
      </c>
    </row>
    <row r="10" spans="1:5">
      <c r="A10" s="29">
        <v>7</v>
      </c>
      <c r="B10" s="29">
        <v>28</v>
      </c>
      <c r="C10" s="27">
        <v>19</v>
      </c>
      <c r="D10" s="318">
        <f t="shared" si="0"/>
        <v>41483.791666666664</v>
      </c>
      <c r="E10" s="29">
        <v>247</v>
      </c>
    </row>
    <row r="11" spans="1:5">
      <c r="A11" s="29">
        <v>7</v>
      </c>
      <c r="B11" s="29">
        <v>28</v>
      </c>
      <c r="C11" s="27">
        <v>21</v>
      </c>
      <c r="D11" s="318">
        <f t="shared" si="0"/>
        <v>41483.875</v>
      </c>
      <c r="E11" s="29">
        <v>276</v>
      </c>
    </row>
    <row r="12" spans="1:5">
      <c r="A12" s="29">
        <v>7</v>
      </c>
      <c r="B12" s="29">
        <v>28</v>
      </c>
      <c r="C12" s="27">
        <v>23</v>
      </c>
      <c r="D12" s="318">
        <f t="shared" si="0"/>
        <v>41483.958333333336</v>
      </c>
      <c r="E12" s="29">
        <v>297</v>
      </c>
    </row>
    <row r="13" spans="1:5">
      <c r="A13" s="29">
        <v>7</v>
      </c>
      <c r="B13" s="29">
        <v>29</v>
      </c>
      <c r="C13" s="27">
        <v>1</v>
      </c>
      <c r="D13" s="318">
        <f t="shared" si="0"/>
        <v>41484.041666666664</v>
      </c>
      <c r="E13" s="29">
        <v>316</v>
      </c>
    </row>
    <row r="14" spans="1:5">
      <c r="A14" s="29">
        <v>7</v>
      </c>
      <c r="B14" s="29">
        <v>29</v>
      </c>
      <c r="C14" s="27">
        <v>3</v>
      </c>
      <c r="D14" s="318">
        <f t="shared" si="0"/>
        <v>41484.125</v>
      </c>
      <c r="E14" s="29">
        <v>333</v>
      </c>
    </row>
    <row r="15" spans="1:5">
      <c r="A15" s="29">
        <v>7</v>
      </c>
      <c r="B15" s="29">
        <v>29</v>
      </c>
      <c r="C15" s="27">
        <v>5</v>
      </c>
      <c r="D15" s="318">
        <f t="shared" si="0"/>
        <v>41484.208333333336</v>
      </c>
      <c r="E15" s="29">
        <v>314</v>
      </c>
    </row>
    <row r="16" spans="1:5">
      <c r="A16" s="29">
        <v>7</v>
      </c>
      <c r="B16" s="29">
        <v>29</v>
      </c>
      <c r="C16" s="27">
        <v>7</v>
      </c>
      <c r="D16" s="318">
        <f t="shared" si="0"/>
        <v>41484.291666666664</v>
      </c>
      <c r="E16" s="29">
        <v>293</v>
      </c>
    </row>
    <row r="17" spans="1:5">
      <c r="A17" s="29">
        <v>7</v>
      </c>
      <c r="B17" s="29">
        <v>29</v>
      </c>
      <c r="C17" s="27">
        <v>9</v>
      </c>
      <c r="D17" s="318">
        <f t="shared" si="0"/>
        <v>41484.375</v>
      </c>
      <c r="E17" s="29">
        <v>284</v>
      </c>
    </row>
    <row r="18" spans="1:5">
      <c r="A18" s="29">
        <v>7</v>
      </c>
      <c r="B18" s="29">
        <v>29</v>
      </c>
      <c r="C18" s="27">
        <v>11</v>
      </c>
      <c r="D18" s="318">
        <f t="shared" si="0"/>
        <v>41484.458333333336</v>
      </c>
      <c r="E18" s="29">
        <v>278</v>
      </c>
    </row>
    <row r="19" spans="1:5">
      <c r="A19" s="29">
        <v>7</v>
      </c>
      <c r="B19" s="29">
        <v>29</v>
      </c>
      <c r="C19" s="27">
        <v>13</v>
      </c>
      <c r="D19" s="318">
        <f t="shared" si="0"/>
        <v>41484.541666666664</v>
      </c>
      <c r="E19" s="29">
        <v>272</v>
      </c>
    </row>
    <row r="20" spans="1:5">
      <c r="A20" s="29">
        <v>7</v>
      </c>
      <c r="B20" s="29">
        <v>29</v>
      </c>
      <c r="C20" s="27">
        <v>15</v>
      </c>
      <c r="D20" s="318">
        <f t="shared" si="0"/>
        <v>41484.625</v>
      </c>
      <c r="E20" s="29">
        <v>260</v>
      </c>
    </row>
    <row r="21" spans="1:5">
      <c r="A21" s="29">
        <v>7</v>
      </c>
      <c r="B21" s="29">
        <v>29</v>
      </c>
      <c r="C21" s="27">
        <v>17</v>
      </c>
      <c r="D21" s="318">
        <f t="shared" si="0"/>
        <v>41484.708333333336</v>
      </c>
      <c r="E21" s="29">
        <v>243</v>
      </c>
    </row>
    <row r="22" spans="1:5">
      <c r="A22" s="29">
        <v>7</v>
      </c>
      <c r="B22" s="29">
        <v>29</v>
      </c>
      <c r="C22" s="27">
        <v>19</v>
      </c>
      <c r="D22" s="318">
        <f t="shared" si="0"/>
        <v>41484.791666666664</v>
      </c>
      <c r="E22" s="29">
        <v>218</v>
      </c>
    </row>
    <row r="23" spans="1:5">
      <c r="A23" s="29">
        <v>7</v>
      </c>
      <c r="B23" s="29">
        <v>29</v>
      </c>
      <c r="C23" s="27">
        <v>21</v>
      </c>
      <c r="D23" s="318">
        <f t="shared" si="0"/>
        <v>41484.875</v>
      </c>
      <c r="E23" s="29">
        <v>204</v>
      </c>
    </row>
    <row r="24" spans="1:5">
      <c r="A24" s="29">
        <v>7</v>
      </c>
      <c r="B24" s="29">
        <v>29</v>
      </c>
      <c r="C24" s="27">
        <v>23</v>
      </c>
      <c r="D24" s="318">
        <f t="shared" si="0"/>
        <v>41484.958333333336</v>
      </c>
      <c r="E24" s="29">
        <v>189</v>
      </c>
    </row>
    <row r="25" spans="1:5">
      <c r="A25" s="29">
        <v>7</v>
      </c>
      <c r="B25" s="29">
        <v>30</v>
      </c>
      <c r="C25" s="27">
        <v>1</v>
      </c>
      <c r="D25" s="318">
        <f t="shared" si="0"/>
        <v>41485.041666666664</v>
      </c>
      <c r="E25" s="29">
        <v>173</v>
      </c>
    </row>
    <row r="26" spans="1:5">
      <c r="A26" s="29">
        <v>7</v>
      </c>
      <c r="B26" s="29">
        <v>30</v>
      </c>
      <c r="C26" s="27">
        <v>3</v>
      </c>
      <c r="D26" s="318">
        <f t="shared" si="0"/>
        <v>41485.125</v>
      </c>
      <c r="E26" s="29">
        <v>161</v>
      </c>
    </row>
    <row r="27" spans="1:5">
      <c r="A27" s="29">
        <v>7</v>
      </c>
      <c r="B27" s="29">
        <v>30</v>
      </c>
      <c r="C27" s="27">
        <v>5</v>
      </c>
      <c r="D27" s="318">
        <f t="shared" si="0"/>
        <v>41485.208333333336</v>
      </c>
      <c r="E27" s="29">
        <v>159</v>
      </c>
    </row>
    <row r="28" spans="1:5">
      <c r="A28" s="29">
        <v>7</v>
      </c>
      <c r="B28" s="29">
        <v>30</v>
      </c>
      <c r="C28" s="27">
        <v>7</v>
      </c>
      <c r="D28" s="318">
        <f t="shared" si="0"/>
        <v>41485.291666666664</v>
      </c>
      <c r="E28" s="29">
        <v>182</v>
      </c>
    </row>
    <row r="29" spans="1:5">
      <c r="A29" s="29">
        <v>7</v>
      </c>
      <c r="B29" s="29">
        <v>30</v>
      </c>
      <c r="C29" s="27">
        <v>9</v>
      </c>
      <c r="D29" s="318">
        <f t="shared" si="0"/>
        <v>41485.375</v>
      </c>
      <c r="E29" s="29">
        <v>211</v>
      </c>
    </row>
    <row r="30" spans="1:5">
      <c r="A30" s="24">
        <v>7</v>
      </c>
      <c r="B30" s="22">
        <v>30</v>
      </c>
      <c r="C30" s="22">
        <v>11</v>
      </c>
      <c r="D30" s="318">
        <f t="shared" si="0"/>
        <v>41485.458333333336</v>
      </c>
      <c r="E30" s="22">
        <v>224</v>
      </c>
    </row>
    <row r="31" spans="1:5">
      <c r="A31" s="29">
        <v>7</v>
      </c>
      <c r="B31" s="27">
        <v>30</v>
      </c>
      <c r="C31" s="27">
        <v>13</v>
      </c>
      <c r="D31" s="318">
        <f t="shared" si="0"/>
        <v>41485.541666666664</v>
      </c>
      <c r="E31" s="27">
        <v>231</v>
      </c>
    </row>
    <row r="32" spans="1:5">
      <c r="A32" s="29">
        <v>7</v>
      </c>
      <c r="B32" s="27">
        <v>30</v>
      </c>
      <c r="C32" s="27">
        <v>15</v>
      </c>
      <c r="D32" s="318">
        <f t="shared" si="0"/>
        <v>41485.625</v>
      </c>
      <c r="E32" s="27">
        <v>220</v>
      </c>
    </row>
    <row r="33" spans="1:5">
      <c r="A33" s="29">
        <v>7</v>
      </c>
      <c r="B33" s="27">
        <v>30</v>
      </c>
      <c r="C33" s="27">
        <v>17</v>
      </c>
      <c r="D33" s="318">
        <f t="shared" si="0"/>
        <v>41485.708333333336</v>
      </c>
      <c r="E33" s="27">
        <v>198</v>
      </c>
    </row>
    <row r="34" spans="1:5">
      <c r="A34" s="29">
        <v>7</v>
      </c>
      <c r="B34" s="27">
        <v>30</v>
      </c>
      <c r="C34" s="27">
        <v>19</v>
      </c>
      <c r="D34" s="318">
        <f t="shared" si="0"/>
        <v>41485.791666666664</v>
      </c>
      <c r="E34" s="27">
        <v>178</v>
      </c>
    </row>
    <row r="35" spans="1:5">
      <c r="A35" s="29">
        <v>7</v>
      </c>
      <c r="B35" s="27">
        <v>30</v>
      </c>
      <c r="C35" s="27">
        <v>21</v>
      </c>
      <c r="D35" s="318">
        <f t="shared" si="0"/>
        <v>41485.875</v>
      </c>
      <c r="E35" s="27">
        <v>171</v>
      </c>
    </row>
    <row r="36" spans="1:5">
      <c r="A36" s="29">
        <v>7</v>
      </c>
      <c r="B36" s="27">
        <v>30</v>
      </c>
      <c r="C36" s="27">
        <v>23</v>
      </c>
      <c r="D36" s="318">
        <f t="shared" si="0"/>
        <v>41485.958333333336</v>
      </c>
      <c r="E36" s="27">
        <v>166</v>
      </c>
    </row>
    <row r="37" spans="1:5">
      <c r="A37" s="29">
        <v>7</v>
      </c>
      <c r="B37" s="27">
        <v>31</v>
      </c>
      <c r="C37" s="27">
        <v>1</v>
      </c>
      <c r="D37" s="318">
        <f t="shared" si="0"/>
        <v>41486.041666666664</v>
      </c>
      <c r="E37" s="27">
        <v>164</v>
      </c>
    </row>
    <row r="38" spans="1:5">
      <c r="A38" s="29">
        <v>7</v>
      </c>
      <c r="B38" s="27">
        <v>31</v>
      </c>
      <c r="C38" s="27">
        <v>4</v>
      </c>
      <c r="D38" s="318">
        <f t="shared" si="0"/>
        <v>41486.166666666664</v>
      </c>
      <c r="E38" s="27">
        <v>162</v>
      </c>
    </row>
    <row r="39" spans="1:5">
      <c r="A39" s="29">
        <v>7</v>
      </c>
      <c r="B39" s="27">
        <v>31</v>
      </c>
      <c r="C39" s="27">
        <v>7</v>
      </c>
      <c r="D39" s="318">
        <f t="shared" si="0"/>
        <v>41486.291666666664</v>
      </c>
      <c r="E39" s="27">
        <v>161</v>
      </c>
    </row>
    <row r="40" spans="1:5">
      <c r="A40" s="29">
        <v>7</v>
      </c>
      <c r="B40" s="27">
        <v>31</v>
      </c>
      <c r="C40" s="27">
        <v>10</v>
      </c>
      <c r="D40" s="318">
        <f t="shared" si="0"/>
        <v>41486.416666666664</v>
      </c>
      <c r="E40" s="27">
        <v>156</v>
      </c>
    </row>
    <row r="41" spans="1:5">
      <c r="A41" s="29">
        <v>7</v>
      </c>
      <c r="B41" s="27">
        <v>31</v>
      </c>
      <c r="C41" s="27">
        <v>13</v>
      </c>
      <c r="D41" s="318">
        <f t="shared" si="0"/>
        <v>41486.541666666664</v>
      </c>
      <c r="E41" s="27">
        <v>148</v>
      </c>
    </row>
    <row r="42" spans="1:5">
      <c r="A42" s="29">
        <v>7</v>
      </c>
      <c r="B42" s="27">
        <v>31</v>
      </c>
      <c r="C42" s="27">
        <v>16</v>
      </c>
      <c r="D42" s="318">
        <f t="shared" si="0"/>
        <v>41486.666666666664</v>
      </c>
      <c r="E42" s="27">
        <v>138</v>
      </c>
    </row>
    <row r="43" spans="1:5">
      <c r="A43" s="29">
        <v>7</v>
      </c>
      <c r="B43" s="27">
        <v>31</v>
      </c>
      <c r="C43" s="27">
        <v>19</v>
      </c>
      <c r="D43" s="318">
        <f t="shared" si="0"/>
        <v>41486.791666666664</v>
      </c>
      <c r="E43" s="27">
        <v>128</v>
      </c>
    </row>
    <row r="44" spans="1:5">
      <c r="A44" s="29">
        <v>7</v>
      </c>
      <c r="B44" s="27">
        <v>31</v>
      </c>
      <c r="C44" s="27">
        <v>22</v>
      </c>
      <c r="D44" s="318">
        <f t="shared" si="0"/>
        <v>41486.916666666664</v>
      </c>
      <c r="E44" s="27">
        <v>116</v>
      </c>
    </row>
    <row r="45" spans="1:5">
      <c r="A45" s="29">
        <v>8</v>
      </c>
      <c r="B45" s="27">
        <v>1</v>
      </c>
      <c r="C45" s="27">
        <v>1</v>
      </c>
      <c r="D45" s="318">
        <f t="shared" si="0"/>
        <v>41487.041666666664</v>
      </c>
      <c r="E45" s="27">
        <v>105</v>
      </c>
    </row>
    <row r="46" spans="1:5">
      <c r="A46" s="29">
        <v>8</v>
      </c>
      <c r="B46" s="27">
        <v>1</v>
      </c>
      <c r="C46" s="27">
        <v>4</v>
      </c>
      <c r="D46" s="318">
        <f t="shared" si="0"/>
        <v>41487.166666666664</v>
      </c>
      <c r="E46" s="27">
        <v>101</v>
      </c>
    </row>
    <row r="47" spans="1:5">
      <c r="A47" s="29">
        <v>8</v>
      </c>
      <c r="B47" s="27">
        <v>1</v>
      </c>
      <c r="C47" s="27">
        <v>7</v>
      </c>
      <c r="D47" s="318">
        <f t="shared" si="0"/>
        <v>41487.291666666664</v>
      </c>
      <c r="E47" s="27">
        <v>97.3</v>
      </c>
    </row>
    <row r="48" spans="1:5">
      <c r="A48" s="29">
        <v>8</v>
      </c>
      <c r="B48" s="27">
        <v>1</v>
      </c>
      <c r="C48" s="27">
        <v>10</v>
      </c>
      <c r="D48" s="318">
        <f t="shared" si="0"/>
        <v>41487.416666666664</v>
      </c>
      <c r="E48" s="27">
        <v>94.7</v>
      </c>
    </row>
    <row r="49" spans="1:5">
      <c r="A49" s="29">
        <v>8</v>
      </c>
      <c r="B49" s="27">
        <v>1</v>
      </c>
      <c r="C49" s="27">
        <v>13</v>
      </c>
      <c r="D49" s="318">
        <f t="shared" si="0"/>
        <v>41487.541666666664</v>
      </c>
      <c r="E49" s="27">
        <v>92.2</v>
      </c>
    </row>
    <row r="50" spans="1:5">
      <c r="A50" s="29">
        <v>8</v>
      </c>
      <c r="B50" s="27">
        <v>1</v>
      </c>
      <c r="C50" s="27">
        <v>16</v>
      </c>
      <c r="D50" s="318">
        <f t="shared" si="0"/>
        <v>41487.666666666664</v>
      </c>
      <c r="E50" s="27">
        <v>89.7</v>
      </c>
    </row>
    <row r="51" spans="1:5">
      <c r="A51" s="29">
        <v>8</v>
      </c>
      <c r="B51" s="27">
        <v>1</v>
      </c>
      <c r="C51" s="27">
        <v>19</v>
      </c>
      <c r="D51" s="318">
        <f t="shared" si="0"/>
        <v>41487.791666666664</v>
      </c>
      <c r="E51" s="27">
        <v>88.4</v>
      </c>
    </row>
    <row r="52" spans="1:5">
      <c r="A52" s="29">
        <v>8</v>
      </c>
      <c r="B52" s="27">
        <v>1</v>
      </c>
      <c r="C52" s="27">
        <v>22</v>
      </c>
      <c r="D52" s="318">
        <f t="shared" si="0"/>
        <v>41487.916666666664</v>
      </c>
      <c r="E52" s="27">
        <v>85.9</v>
      </c>
    </row>
    <row r="53" spans="1:5">
      <c r="A53" s="29">
        <v>8</v>
      </c>
      <c r="B53" s="27">
        <v>2</v>
      </c>
      <c r="C53" s="27">
        <v>1</v>
      </c>
      <c r="D53" s="318">
        <f t="shared" si="0"/>
        <v>41488.041666666664</v>
      </c>
      <c r="E53" s="27">
        <v>82.2</v>
      </c>
    </row>
    <row r="54" spans="1:5">
      <c r="A54" s="29">
        <v>8</v>
      </c>
      <c r="B54" s="27">
        <v>2</v>
      </c>
      <c r="C54" s="27">
        <v>4</v>
      </c>
      <c r="D54" s="318">
        <f t="shared" si="0"/>
        <v>41488.166666666664</v>
      </c>
      <c r="E54" s="27">
        <v>79.7</v>
      </c>
    </row>
    <row r="55" spans="1:5">
      <c r="A55" s="29">
        <v>8</v>
      </c>
      <c r="B55" s="27">
        <v>2</v>
      </c>
      <c r="C55" s="27">
        <v>7</v>
      </c>
      <c r="D55" s="318">
        <f t="shared" si="0"/>
        <v>41488.291666666664</v>
      </c>
      <c r="E55" s="27">
        <v>78.5</v>
      </c>
    </row>
    <row r="56" spans="1:5">
      <c r="A56" s="29">
        <v>8</v>
      </c>
      <c r="B56" s="27">
        <v>2</v>
      </c>
      <c r="C56" s="27">
        <v>10</v>
      </c>
      <c r="D56" s="318">
        <f t="shared" si="0"/>
        <v>41488.416666666664</v>
      </c>
      <c r="E56" s="27">
        <v>78.5</v>
      </c>
    </row>
    <row r="57" spans="1:5">
      <c r="A57" s="29">
        <v>8</v>
      </c>
      <c r="B57" s="27">
        <v>2</v>
      </c>
      <c r="C57" s="27">
        <v>13</v>
      </c>
      <c r="D57" s="318">
        <f t="shared" si="0"/>
        <v>41488.541666666664</v>
      </c>
      <c r="E57" s="27">
        <v>77.3</v>
      </c>
    </row>
    <row r="58" spans="1:5">
      <c r="A58" s="29">
        <v>8</v>
      </c>
      <c r="B58" s="27">
        <v>2</v>
      </c>
      <c r="C58" s="27">
        <v>16</v>
      </c>
      <c r="D58" s="318">
        <f t="shared" si="0"/>
        <v>41488.666666666664</v>
      </c>
      <c r="E58" s="27">
        <v>76.099999999999994</v>
      </c>
    </row>
    <row r="59" spans="1:5">
      <c r="A59" s="29">
        <v>8</v>
      </c>
      <c r="B59" s="27">
        <v>2</v>
      </c>
      <c r="C59" s="27">
        <v>19</v>
      </c>
      <c r="D59" s="318">
        <f t="shared" si="0"/>
        <v>41488.791666666664</v>
      </c>
      <c r="E59" s="27">
        <v>74.900000000000006</v>
      </c>
    </row>
    <row r="60" spans="1:5">
      <c r="A60" s="29">
        <v>8</v>
      </c>
      <c r="B60" s="27">
        <v>2</v>
      </c>
      <c r="C60" s="27">
        <v>22</v>
      </c>
      <c r="D60" s="318">
        <f t="shared" si="0"/>
        <v>41488.916666666664</v>
      </c>
      <c r="E60" s="27">
        <v>73.7</v>
      </c>
    </row>
    <row r="61" spans="1:5">
      <c r="A61" s="29">
        <v>8</v>
      </c>
      <c r="B61" s="27">
        <v>3</v>
      </c>
      <c r="C61" s="27">
        <v>1</v>
      </c>
      <c r="D61" s="318">
        <f t="shared" si="0"/>
        <v>41489.041666666664</v>
      </c>
      <c r="E61" s="27">
        <v>72.5</v>
      </c>
    </row>
    <row r="62" spans="1:5">
      <c r="A62" s="29">
        <v>8</v>
      </c>
      <c r="B62" s="27">
        <v>3</v>
      </c>
      <c r="C62" s="27">
        <v>7</v>
      </c>
      <c r="D62" s="318">
        <f t="shared" si="0"/>
        <v>41489.291666666664</v>
      </c>
      <c r="E62" s="27">
        <v>69.099999999999994</v>
      </c>
    </row>
    <row r="63" spans="1:5">
      <c r="A63" s="29">
        <v>8</v>
      </c>
      <c r="B63" s="27">
        <v>3</v>
      </c>
      <c r="C63" s="27">
        <v>13</v>
      </c>
      <c r="D63" s="318">
        <f t="shared" si="0"/>
        <v>41489.541666666664</v>
      </c>
      <c r="E63" s="27">
        <v>66.8</v>
      </c>
    </row>
    <row r="64" spans="1:5">
      <c r="A64" s="29">
        <v>8</v>
      </c>
      <c r="B64" s="27">
        <v>3</v>
      </c>
      <c r="C64" s="27">
        <v>15</v>
      </c>
      <c r="D64" s="318">
        <f t="shared" si="0"/>
        <v>41489.625</v>
      </c>
      <c r="E64" s="27">
        <v>81.099999999999994</v>
      </c>
    </row>
    <row r="65" spans="1:5">
      <c r="A65" s="29">
        <v>8</v>
      </c>
      <c r="B65" s="27">
        <v>3</v>
      </c>
      <c r="C65" s="27">
        <v>17</v>
      </c>
      <c r="D65" s="318">
        <f t="shared" si="0"/>
        <v>41489.708333333336</v>
      </c>
      <c r="E65" s="27">
        <v>116</v>
      </c>
    </row>
    <row r="66" spans="1:5">
      <c r="A66" s="21">
        <v>8</v>
      </c>
      <c r="B66" s="22">
        <v>3</v>
      </c>
      <c r="C66" s="22">
        <v>19</v>
      </c>
      <c r="D66" s="318">
        <f t="shared" ref="D66:D129" si="1">DATE(2013,A66,B66)+TIME(C66,0,0)</f>
        <v>41489.791666666664</v>
      </c>
      <c r="E66" s="22">
        <v>143</v>
      </c>
    </row>
    <row r="67" spans="1:5">
      <c r="A67" s="26">
        <v>8</v>
      </c>
      <c r="B67" s="27">
        <v>3</v>
      </c>
      <c r="C67" s="27">
        <v>21</v>
      </c>
      <c r="D67" s="318">
        <f t="shared" si="1"/>
        <v>41489.875</v>
      </c>
      <c r="E67" s="27">
        <v>202</v>
      </c>
    </row>
    <row r="68" spans="1:5">
      <c r="A68" s="26">
        <v>8</v>
      </c>
      <c r="B68" s="27">
        <v>3</v>
      </c>
      <c r="C68" s="27">
        <v>23</v>
      </c>
      <c r="D68" s="318">
        <f t="shared" si="1"/>
        <v>41489.958333333336</v>
      </c>
      <c r="E68" s="27">
        <v>321</v>
      </c>
    </row>
    <row r="69" spans="1:5">
      <c r="A69" s="26">
        <v>8</v>
      </c>
      <c r="B69" s="27">
        <v>4</v>
      </c>
      <c r="C69" s="27">
        <v>1</v>
      </c>
      <c r="D69" s="318"/>
      <c r="E69" s="27"/>
    </row>
    <row r="70" spans="1:5">
      <c r="A70" s="26">
        <v>8</v>
      </c>
      <c r="B70" s="27">
        <v>4</v>
      </c>
      <c r="C70" s="27">
        <v>3</v>
      </c>
      <c r="D70" s="318"/>
      <c r="E70" s="27"/>
    </row>
    <row r="71" spans="1:5">
      <c r="A71" s="26">
        <v>8</v>
      </c>
      <c r="B71" s="27">
        <v>4</v>
      </c>
      <c r="C71" s="27">
        <v>5</v>
      </c>
      <c r="D71" s="318"/>
      <c r="E71" s="27"/>
    </row>
    <row r="72" spans="1:5">
      <c r="A72" s="26">
        <v>8</v>
      </c>
      <c r="B72" s="27">
        <v>4</v>
      </c>
      <c r="C72" s="27">
        <v>7</v>
      </c>
      <c r="D72" s="318"/>
      <c r="E72" s="27"/>
    </row>
    <row r="73" spans="1:5">
      <c r="A73" s="26">
        <v>8</v>
      </c>
      <c r="B73" s="27">
        <v>4</v>
      </c>
      <c r="C73" s="27">
        <v>9</v>
      </c>
      <c r="D73" s="318"/>
      <c r="E73" s="27"/>
    </row>
    <row r="74" spans="1:5">
      <c r="A74" s="26">
        <v>8</v>
      </c>
      <c r="B74" s="27">
        <v>4</v>
      </c>
      <c r="C74" s="27">
        <v>11</v>
      </c>
      <c r="D74" s="318"/>
      <c r="E74" s="27"/>
    </row>
    <row r="75" spans="1:5">
      <c r="A75" s="26">
        <v>8</v>
      </c>
      <c r="B75" s="27">
        <v>4</v>
      </c>
      <c r="C75" s="27">
        <v>13</v>
      </c>
      <c r="D75" s="318"/>
      <c r="E75" s="27"/>
    </row>
    <row r="76" spans="1:5">
      <c r="A76" s="26">
        <v>8</v>
      </c>
      <c r="B76" s="27">
        <v>4</v>
      </c>
      <c r="C76" s="27">
        <v>15</v>
      </c>
      <c r="D76" s="318"/>
      <c r="E76" s="27"/>
    </row>
    <row r="77" spans="1:5">
      <c r="A77" s="26">
        <v>8</v>
      </c>
      <c r="B77" s="27">
        <v>4</v>
      </c>
      <c r="C77" s="27">
        <v>17</v>
      </c>
      <c r="D77" s="318"/>
      <c r="E77" s="27"/>
    </row>
    <row r="78" spans="1:5">
      <c r="A78" s="26">
        <v>8</v>
      </c>
      <c r="B78" s="27">
        <v>4</v>
      </c>
      <c r="C78" s="27">
        <v>19</v>
      </c>
      <c r="D78" s="318"/>
      <c r="E78" s="27"/>
    </row>
    <row r="79" spans="1:5">
      <c r="A79" s="26">
        <v>8</v>
      </c>
      <c r="B79" s="27">
        <v>4</v>
      </c>
      <c r="C79" s="27">
        <v>21</v>
      </c>
      <c r="D79" s="318"/>
      <c r="E79" s="27"/>
    </row>
    <row r="80" spans="1:5">
      <c r="A80" s="26">
        <v>8</v>
      </c>
      <c r="B80" s="27">
        <v>4</v>
      </c>
      <c r="C80" s="27">
        <v>23</v>
      </c>
      <c r="D80" s="318"/>
      <c r="E80" s="27"/>
    </row>
    <row r="81" spans="1:5">
      <c r="A81" s="26">
        <v>8</v>
      </c>
      <c r="B81" s="27">
        <v>5</v>
      </c>
      <c r="C81" s="27">
        <v>1</v>
      </c>
      <c r="D81" s="318"/>
      <c r="E81" s="27"/>
    </row>
    <row r="82" spans="1:5">
      <c r="A82" s="26">
        <v>8</v>
      </c>
      <c r="B82" s="27">
        <v>5</v>
      </c>
      <c r="C82" s="27">
        <v>4</v>
      </c>
      <c r="D82" s="318"/>
      <c r="E82" s="27"/>
    </row>
    <row r="83" spans="1:5">
      <c r="A83" s="26">
        <v>8</v>
      </c>
      <c r="B83" s="27">
        <v>5</v>
      </c>
      <c r="C83" s="27">
        <v>7</v>
      </c>
      <c r="D83" s="318"/>
      <c r="E83" s="27"/>
    </row>
    <row r="84" spans="1:5">
      <c r="A84" s="26">
        <v>8</v>
      </c>
      <c r="B84" s="27">
        <v>5</v>
      </c>
      <c r="C84" s="27">
        <v>10</v>
      </c>
      <c r="D84" s="318"/>
      <c r="E84" s="27"/>
    </row>
    <row r="85" spans="1:5">
      <c r="A85" s="26">
        <v>8</v>
      </c>
      <c r="B85" s="27">
        <v>5</v>
      </c>
      <c r="C85" s="27">
        <v>13</v>
      </c>
      <c r="D85" s="318"/>
      <c r="E85" s="27"/>
    </row>
    <row r="86" spans="1:5">
      <c r="A86" s="26">
        <v>8</v>
      </c>
      <c r="B86" s="27">
        <v>5</v>
      </c>
      <c r="C86" s="27">
        <v>16</v>
      </c>
      <c r="D86" s="318"/>
      <c r="E86" s="27"/>
    </row>
    <row r="87" spans="1:5">
      <c r="A87" s="26">
        <v>8</v>
      </c>
      <c r="B87" s="27">
        <v>5</v>
      </c>
      <c r="C87" s="27">
        <v>19</v>
      </c>
      <c r="D87" s="318"/>
      <c r="E87" s="27"/>
    </row>
    <row r="88" spans="1:5">
      <c r="A88" s="26">
        <v>8</v>
      </c>
      <c r="B88" s="27">
        <v>5</v>
      </c>
      <c r="C88" s="27">
        <v>22</v>
      </c>
      <c r="D88" s="318"/>
      <c r="E88" s="27"/>
    </row>
    <row r="89" spans="1:5">
      <c r="A89" s="26">
        <v>8</v>
      </c>
      <c r="B89" s="27">
        <v>6</v>
      </c>
      <c r="C89" s="27">
        <v>1</v>
      </c>
      <c r="D89" s="318"/>
      <c r="E89" s="27"/>
    </row>
    <row r="90" spans="1:5">
      <c r="A90" s="26">
        <v>8</v>
      </c>
      <c r="B90" s="27">
        <v>6</v>
      </c>
      <c r="C90" s="27">
        <v>4</v>
      </c>
      <c r="D90" s="318"/>
      <c r="E90" s="27"/>
    </row>
    <row r="91" spans="1:5">
      <c r="A91" s="26">
        <v>8</v>
      </c>
      <c r="B91" s="27">
        <v>6</v>
      </c>
      <c r="C91" s="27">
        <v>7</v>
      </c>
      <c r="D91" s="318"/>
      <c r="E91" s="27"/>
    </row>
    <row r="92" spans="1:5">
      <c r="A92" s="26">
        <v>8</v>
      </c>
      <c r="B92" s="27">
        <v>6</v>
      </c>
      <c r="C92" s="27">
        <v>10</v>
      </c>
      <c r="D92" s="318"/>
      <c r="E92" s="27"/>
    </row>
    <row r="93" spans="1:5">
      <c r="A93" s="26">
        <v>8</v>
      </c>
      <c r="B93" s="27">
        <v>6</v>
      </c>
      <c r="C93" s="27">
        <v>13</v>
      </c>
      <c r="D93" s="318"/>
      <c r="E93" s="27"/>
    </row>
    <row r="94" spans="1:5">
      <c r="A94" s="26">
        <v>8</v>
      </c>
      <c r="B94" s="27">
        <v>6</v>
      </c>
      <c r="C94" s="27">
        <v>16</v>
      </c>
      <c r="D94" s="318"/>
      <c r="E94" s="27"/>
    </row>
    <row r="95" spans="1:5">
      <c r="A95" s="26">
        <v>8</v>
      </c>
      <c r="B95" s="27">
        <v>6</v>
      </c>
      <c r="C95" s="27">
        <v>19</v>
      </c>
      <c r="D95" s="318"/>
      <c r="E95" s="27"/>
    </row>
    <row r="96" spans="1:5">
      <c r="A96" s="26">
        <v>8</v>
      </c>
      <c r="B96" s="27">
        <v>6</v>
      </c>
      <c r="C96" s="27">
        <v>22</v>
      </c>
      <c r="D96" s="318"/>
      <c r="E96" s="27"/>
    </row>
    <row r="97" spans="1:5">
      <c r="A97" s="26">
        <v>8</v>
      </c>
      <c r="B97" s="27">
        <v>7</v>
      </c>
      <c r="C97" s="27">
        <v>1</v>
      </c>
      <c r="D97" s="318"/>
      <c r="E97" s="27"/>
    </row>
    <row r="98" spans="1:5">
      <c r="A98" s="26">
        <v>8</v>
      </c>
      <c r="B98" s="27">
        <v>7</v>
      </c>
      <c r="C98" s="27">
        <v>4</v>
      </c>
      <c r="D98" s="318"/>
      <c r="E98" s="27"/>
    </row>
    <row r="99" spans="1:5">
      <c r="A99" s="26">
        <v>8</v>
      </c>
      <c r="B99" s="27">
        <v>7</v>
      </c>
      <c r="C99" s="27">
        <v>7</v>
      </c>
      <c r="D99" s="318"/>
      <c r="E99" s="27"/>
    </row>
    <row r="100" spans="1:5">
      <c r="A100" s="26">
        <v>8</v>
      </c>
      <c r="B100" s="27">
        <v>7</v>
      </c>
      <c r="C100" s="27">
        <v>10</v>
      </c>
      <c r="D100" s="318"/>
      <c r="E100" s="27"/>
    </row>
    <row r="101" spans="1:5">
      <c r="A101" s="26">
        <v>8</v>
      </c>
      <c r="B101" s="27">
        <v>7</v>
      </c>
      <c r="C101" s="27">
        <v>13</v>
      </c>
      <c r="D101" s="318"/>
      <c r="E101" s="27"/>
    </row>
    <row r="102" spans="1:5">
      <c r="D102" s="318"/>
    </row>
    <row r="103" spans="1:5">
      <c r="D103" s="318"/>
    </row>
    <row r="104" spans="1:5">
      <c r="D104" s="318"/>
    </row>
    <row r="105" spans="1:5">
      <c r="D105" s="318"/>
    </row>
    <row r="106" spans="1:5">
      <c r="D106" s="318"/>
    </row>
    <row r="107" spans="1:5">
      <c r="D107" s="318"/>
    </row>
    <row r="108" spans="1:5">
      <c r="D108" s="318"/>
    </row>
    <row r="109" spans="1:5">
      <c r="D109" s="318"/>
    </row>
    <row r="110" spans="1:5">
      <c r="D110" s="318"/>
    </row>
    <row r="111" spans="1:5">
      <c r="D111" s="318"/>
    </row>
    <row r="112" spans="1:5">
      <c r="D112" s="318"/>
    </row>
    <row r="113" spans="4:4">
      <c r="D113" s="318"/>
    </row>
    <row r="114" spans="4:4">
      <c r="D114" s="318"/>
    </row>
    <row r="115" spans="4:4">
      <c r="D115" s="318"/>
    </row>
    <row r="116" spans="4:4">
      <c r="D116" s="318"/>
    </row>
    <row r="117" spans="4:4">
      <c r="D117" s="318"/>
    </row>
    <row r="118" spans="4:4">
      <c r="D118" s="318"/>
    </row>
    <row r="119" spans="4:4">
      <c r="D119" s="318"/>
    </row>
    <row r="120" spans="4:4">
      <c r="D120" s="318"/>
    </row>
    <row r="121" spans="4:4">
      <c r="D121" s="318"/>
    </row>
    <row r="122" spans="4:4">
      <c r="D122" s="318"/>
    </row>
    <row r="123" spans="4:4">
      <c r="D123" s="318"/>
    </row>
    <row r="124" spans="4:4">
      <c r="D124" s="318"/>
    </row>
    <row r="125" spans="4:4">
      <c r="D125" s="318"/>
    </row>
    <row r="126" spans="4:4">
      <c r="D126" s="318"/>
    </row>
    <row r="127" spans="4:4">
      <c r="D127" s="318"/>
    </row>
    <row r="128" spans="4:4">
      <c r="D128" s="318"/>
    </row>
    <row r="129" spans="4:4">
      <c r="D129" s="318"/>
    </row>
    <row r="130" spans="4:4">
      <c r="D130" s="318"/>
    </row>
    <row r="131" spans="4:4">
      <c r="D131" s="318"/>
    </row>
    <row r="132" spans="4:4">
      <c r="D132" s="318"/>
    </row>
    <row r="133" spans="4:4">
      <c r="D133" s="318"/>
    </row>
    <row r="134" spans="4:4">
      <c r="D134" s="318"/>
    </row>
    <row r="135" spans="4:4">
      <c r="D135" s="318"/>
    </row>
    <row r="136" spans="4:4">
      <c r="D136" s="318"/>
    </row>
    <row r="137" spans="4:4">
      <c r="D137" s="318"/>
    </row>
    <row r="138" spans="4:4">
      <c r="D138" s="318"/>
    </row>
    <row r="139" spans="4:4">
      <c r="D139" s="318"/>
    </row>
    <row r="140" spans="4:4">
      <c r="D140" s="318"/>
    </row>
    <row r="141" spans="4:4">
      <c r="D141" s="318"/>
    </row>
    <row r="142" spans="4:4">
      <c r="D142" s="318"/>
    </row>
    <row r="143" spans="4:4">
      <c r="D143" s="318"/>
    </row>
    <row r="144" spans="4:4">
      <c r="D144" s="318"/>
    </row>
    <row r="145" spans="4:4">
      <c r="D145" s="318"/>
    </row>
    <row r="146" spans="4:4">
      <c r="D146" s="318"/>
    </row>
    <row r="147" spans="4:4">
      <c r="D147" s="318"/>
    </row>
    <row r="148" spans="4:4">
      <c r="D148" s="318"/>
    </row>
    <row r="149" spans="4:4">
      <c r="D149" s="318"/>
    </row>
    <row r="150" spans="4:4">
      <c r="D150" s="318"/>
    </row>
    <row r="151" spans="4:4">
      <c r="D151" s="318"/>
    </row>
    <row r="152" spans="4:4">
      <c r="D152" s="318"/>
    </row>
    <row r="153" spans="4:4">
      <c r="D153" s="318"/>
    </row>
    <row r="154" spans="4:4">
      <c r="D154" s="318"/>
    </row>
    <row r="155" spans="4:4">
      <c r="D155" s="318"/>
    </row>
    <row r="156" spans="4:4">
      <c r="D156" s="318"/>
    </row>
    <row r="157" spans="4:4">
      <c r="D157" s="318"/>
    </row>
    <row r="158" spans="4:4">
      <c r="D158" s="318"/>
    </row>
    <row r="159" spans="4:4">
      <c r="D159" s="318"/>
    </row>
    <row r="160" spans="4:4">
      <c r="D160" s="318"/>
    </row>
    <row r="161" spans="4:4">
      <c r="D161" s="318"/>
    </row>
    <row r="162" spans="4:4">
      <c r="D162" s="318"/>
    </row>
    <row r="163" spans="4:4">
      <c r="D163" s="318"/>
    </row>
    <row r="164" spans="4:4">
      <c r="D164" s="318"/>
    </row>
    <row r="165" spans="4:4">
      <c r="D165" s="318"/>
    </row>
    <row r="166" spans="4:4">
      <c r="D166" s="318"/>
    </row>
    <row r="167" spans="4:4">
      <c r="D167" s="318"/>
    </row>
    <row r="168" spans="4:4">
      <c r="D168" s="318"/>
    </row>
    <row r="169" spans="4:4">
      <c r="D169" s="318"/>
    </row>
    <row r="170" spans="4:4">
      <c r="D170" s="318"/>
    </row>
    <row r="171" spans="4:4">
      <c r="D171" s="318"/>
    </row>
    <row r="172" spans="4:4">
      <c r="D172" s="318"/>
    </row>
    <row r="173" spans="4:4">
      <c r="D173" s="318"/>
    </row>
    <row r="174" spans="4:4">
      <c r="D174" s="318"/>
    </row>
    <row r="175" spans="4:4">
      <c r="D175" s="318"/>
    </row>
    <row r="176" spans="4:4">
      <c r="D176" s="318"/>
    </row>
    <row r="177" spans="4:4">
      <c r="D177" s="318"/>
    </row>
    <row r="178" spans="4:4">
      <c r="D178" s="318"/>
    </row>
    <row r="179" spans="4:4">
      <c r="D179" s="318"/>
    </row>
    <row r="180" spans="4:4">
      <c r="D180" s="318"/>
    </row>
    <row r="181" spans="4:4">
      <c r="D181" s="318"/>
    </row>
    <row r="182" spans="4:4">
      <c r="D182" s="318"/>
    </row>
    <row r="183" spans="4:4">
      <c r="D183" s="318"/>
    </row>
    <row r="184" spans="4:4">
      <c r="D184" s="318"/>
    </row>
    <row r="185" spans="4:4">
      <c r="D185" s="318"/>
    </row>
    <row r="186" spans="4:4">
      <c r="D186" s="318"/>
    </row>
    <row r="187" spans="4:4">
      <c r="D187" s="318"/>
    </row>
    <row r="188" spans="4:4">
      <c r="D188" s="318"/>
    </row>
    <row r="189" spans="4:4">
      <c r="D189" s="318"/>
    </row>
    <row r="190" spans="4:4">
      <c r="D190" s="318"/>
    </row>
    <row r="191" spans="4:4">
      <c r="D191" s="318"/>
    </row>
    <row r="192" spans="4:4">
      <c r="D192" s="318"/>
    </row>
    <row r="193" spans="4:4">
      <c r="D193" s="318"/>
    </row>
    <row r="194" spans="4:4">
      <c r="D194" s="318"/>
    </row>
    <row r="195" spans="4:4">
      <c r="D195" s="318"/>
    </row>
    <row r="196" spans="4:4">
      <c r="D196" s="318"/>
    </row>
    <row r="197" spans="4:4">
      <c r="D197" s="318"/>
    </row>
    <row r="198" spans="4:4">
      <c r="D198" s="318"/>
    </row>
    <row r="199" spans="4:4">
      <c r="D199" s="318"/>
    </row>
    <row r="200" spans="4:4">
      <c r="D200" s="318"/>
    </row>
    <row r="201" spans="4:4">
      <c r="D201" s="318"/>
    </row>
    <row r="202" spans="4:4">
      <c r="D202" s="318"/>
    </row>
    <row r="203" spans="4:4">
      <c r="D203" s="318"/>
    </row>
    <row r="204" spans="4:4">
      <c r="D204" s="318"/>
    </row>
    <row r="205" spans="4:4">
      <c r="D205" s="318"/>
    </row>
    <row r="206" spans="4:4">
      <c r="D206" s="318"/>
    </row>
    <row r="207" spans="4:4">
      <c r="D207" s="318"/>
    </row>
    <row r="208" spans="4:4">
      <c r="D208" s="318"/>
    </row>
    <row r="209" spans="4:4">
      <c r="D209" s="318"/>
    </row>
    <row r="210" spans="4:4">
      <c r="D210" s="318"/>
    </row>
    <row r="211" spans="4:4">
      <c r="D211" s="318"/>
    </row>
    <row r="212" spans="4:4">
      <c r="D212" s="318"/>
    </row>
    <row r="213" spans="4:4">
      <c r="D213" s="318"/>
    </row>
    <row r="214" spans="4:4">
      <c r="D214" s="318"/>
    </row>
    <row r="215" spans="4:4">
      <c r="D215" s="318"/>
    </row>
    <row r="216" spans="4:4">
      <c r="D216" s="318"/>
    </row>
    <row r="217" spans="4:4">
      <c r="D217" s="318"/>
    </row>
    <row r="218" spans="4:4">
      <c r="D218" s="318"/>
    </row>
    <row r="219" spans="4:4">
      <c r="D219" s="318"/>
    </row>
    <row r="220" spans="4:4">
      <c r="D220" s="318"/>
    </row>
    <row r="221" spans="4:4">
      <c r="D221" s="318"/>
    </row>
    <row r="222" spans="4:4">
      <c r="D222" s="318"/>
    </row>
    <row r="223" spans="4:4">
      <c r="D223" s="318"/>
    </row>
    <row r="224" spans="4:4">
      <c r="D224" s="318"/>
    </row>
    <row r="225" spans="4:4">
      <c r="D225" s="318"/>
    </row>
    <row r="226" spans="4:4">
      <c r="D226" s="318"/>
    </row>
    <row r="227" spans="4:4">
      <c r="D227" s="318"/>
    </row>
    <row r="228" spans="4:4">
      <c r="D228" s="318"/>
    </row>
    <row r="229" spans="4:4">
      <c r="D229" s="318"/>
    </row>
    <row r="230" spans="4:4">
      <c r="D230" s="318"/>
    </row>
    <row r="231" spans="4:4">
      <c r="D231" s="318"/>
    </row>
    <row r="232" spans="4:4">
      <c r="D232" s="318"/>
    </row>
    <row r="233" spans="4:4">
      <c r="D233" s="318"/>
    </row>
    <row r="234" spans="4:4">
      <c r="D234" s="318"/>
    </row>
    <row r="235" spans="4:4">
      <c r="D235" s="318"/>
    </row>
    <row r="236" spans="4:4">
      <c r="D236" s="318"/>
    </row>
    <row r="237" spans="4:4">
      <c r="D237" s="318"/>
    </row>
    <row r="238" spans="4:4">
      <c r="D238" s="318"/>
    </row>
    <row r="239" spans="4:4">
      <c r="D239" s="318"/>
    </row>
    <row r="240" spans="4:4">
      <c r="D240" s="318"/>
    </row>
    <row r="241" spans="4:4">
      <c r="D241" s="318"/>
    </row>
    <row r="242" spans="4:4">
      <c r="D242" s="318"/>
    </row>
    <row r="243" spans="4:4">
      <c r="D243" s="318"/>
    </row>
    <row r="244" spans="4:4">
      <c r="D244" s="318"/>
    </row>
    <row r="245" spans="4:4">
      <c r="D245" s="318"/>
    </row>
    <row r="246" spans="4:4">
      <c r="D246" s="318"/>
    </row>
    <row r="247" spans="4:4">
      <c r="D247" s="318"/>
    </row>
    <row r="248" spans="4:4">
      <c r="D248" s="318"/>
    </row>
    <row r="249" spans="4:4">
      <c r="D249" s="318"/>
    </row>
    <row r="250" spans="4:4">
      <c r="D250" s="318"/>
    </row>
    <row r="251" spans="4:4">
      <c r="D251" s="318"/>
    </row>
    <row r="252" spans="4:4">
      <c r="D252" s="318"/>
    </row>
    <row r="253" spans="4:4">
      <c r="D253" s="318"/>
    </row>
    <row r="254" spans="4:4">
      <c r="D254" s="318"/>
    </row>
    <row r="255" spans="4:4">
      <c r="D255" s="318"/>
    </row>
    <row r="256" spans="4:4">
      <c r="D256" s="318"/>
    </row>
    <row r="257" spans="4:4">
      <c r="D257" s="318"/>
    </row>
    <row r="258" spans="4:4">
      <c r="D258" s="318"/>
    </row>
    <row r="259" spans="4:4">
      <c r="D259" s="318"/>
    </row>
    <row r="260" spans="4:4">
      <c r="D260" s="318"/>
    </row>
    <row r="261" spans="4:4">
      <c r="D261" s="318"/>
    </row>
    <row r="262" spans="4:4">
      <c r="D262" s="318"/>
    </row>
    <row r="263" spans="4:4">
      <c r="D263" s="318"/>
    </row>
    <row r="264" spans="4:4">
      <c r="D264" s="318"/>
    </row>
    <row r="265" spans="4:4">
      <c r="D265" s="318"/>
    </row>
    <row r="266" spans="4:4">
      <c r="D266" s="318"/>
    </row>
    <row r="267" spans="4:4">
      <c r="D267" s="318"/>
    </row>
    <row r="268" spans="4:4">
      <c r="D268" s="318"/>
    </row>
    <row r="269" spans="4:4">
      <c r="D269" s="318"/>
    </row>
    <row r="270" spans="4:4">
      <c r="D270" s="318"/>
    </row>
    <row r="271" spans="4:4">
      <c r="D271" s="318"/>
    </row>
    <row r="272" spans="4:4">
      <c r="D272" s="318"/>
    </row>
    <row r="273" spans="4:4">
      <c r="D273" s="318"/>
    </row>
    <row r="274" spans="4:4">
      <c r="D274" s="318"/>
    </row>
    <row r="275" spans="4:4">
      <c r="D275" s="318"/>
    </row>
    <row r="276" spans="4:4">
      <c r="D276" s="318"/>
    </row>
    <row r="277" spans="4:4">
      <c r="D277" s="318"/>
    </row>
    <row r="278" spans="4:4">
      <c r="D278" s="318"/>
    </row>
    <row r="279" spans="4:4">
      <c r="D279" s="318"/>
    </row>
    <row r="280" spans="4:4">
      <c r="D280" s="318"/>
    </row>
    <row r="281" spans="4:4">
      <c r="D281" s="318"/>
    </row>
    <row r="282" spans="4:4">
      <c r="D282" s="318"/>
    </row>
    <row r="283" spans="4:4">
      <c r="D283" s="318"/>
    </row>
    <row r="284" spans="4:4">
      <c r="D284" s="318"/>
    </row>
    <row r="285" spans="4:4">
      <c r="D285" s="318"/>
    </row>
    <row r="286" spans="4:4">
      <c r="D286" s="318"/>
    </row>
    <row r="287" spans="4:4">
      <c r="D287" s="318"/>
    </row>
    <row r="288" spans="4:4">
      <c r="D288" s="318"/>
    </row>
    <row r="289" spans="4:4">
      <c r="D289" s="318"/>
    </row>
    <row r="290" spans="4:4">
      <c r="D290" s="318"/>
    </row>
    <row r="291" spans="4:4">
      <c r="D291" s="318"/>
    </row>
    <row r="292" spans="4:4">
      <c r="D292" s="318"/>
    </row>
    <row r="293" spans="4:4">
      <c r="D293" s="318"/>
    </row>
    <row r="294" spans="4:4">
      <c r="D294" s="318"/>
    </row>
    <row r="295" spans="4:4">
      <c r="D295" s="318"/>
    </row>
    <row r="296" spans="4:4">
      <c r="D296" s="318"/>
    </row>
    <row r="297" spans="4:4">
      <c r="D297" s="318"/>
    </row>
    <row r="298" spans="4:4">
      <c r="D298" s="318"/>
    </row>
    <row r="299" spans="4:4">
      <c r="D299" s="318"/>
    </row>
    <row r="300" spans="4:4">
      <c r="D300" s="318"/>
    </row>
    <row r="301" spans="4:4">
      <c r="D301" s="318"/>
    </row>
    <row r="302" spans="4:4">
      <c r="D302" s="318"/>
    </row>
    <row r="303" spans="4:4">
      <c r="D303" s="318"/>
    </row>
    <row r="304" spans="4:4">
      <c r="D304" s="318"/>
    </row>
    <row r="305" spans="4:4">
      <c r="D305" s="318"/>
    </row>
    <row r="306" spans="4:4">
      <c r="D306" s="318"/>
    </row>
    <row r="307" spans="4:4">
      <c r="D307" s="318"/>
    </row>
    <row r="308" spans="4:4">
      <c r="D308" s="318"/>
    </row>
    <row r="309" spans="4:4">
      <c r="D309" s="318"/>
    </row>
    <row r="310" spans="4:4">
      <c r="D310" s="318"/>
    </row>
    <row r="311" spans="4:4">
      <c r="D311" s="318"/>
    </row>
    <row r="312" spans="4:4">
      <c r="D312" s="318"/>
    </row>
    <row r="313" spans="4:4">
      <c r="D313" s="318"/>
    </row>
    <row r="314" spans="4:4">
      <c r="D314" s="318"/>
    </row>
    <row r="315" spans="4:4">
      <c r="D315" s="318"/>
    </row>
    <row r="316" spans="4:4">
      <c r="D316" s="318"/>
    </row>
    <row r="317" spans="4:4">
      <c r="D317" s="318"/>
    </row>
    <row r="318" spans="4:4">
      <c r="D318" s="318"/>
    </row>
    <row r="319" spans="4:4">
      <c r="D319" s="318"/>
    </row>
    <row r="320" spans="4:4">
      <c r="D320" s="318"/>
    </row>
    <row r="321" spans="4:4">
      <c r="D321" s="318"/>
    </row>
    <row r="322" spans="4:4">
      <c r="D322" s="318"/>
    </row>
    <row r="323" spans="4:4">
      <c r="D323" s="3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topLeftCell="A34" workbookViewId="0">
      <selection activeCell="H56" sqref="H56"/>
    </sheetView>
  </sheetViews>
  <sheetFormatPr defaultRowHeight="14.25"/>
  <cols>
    <col min="1" max="1" width="14" style="260" customWidth="1"/>
    <col min="2" max="13" width="6.7109375" style="260" customWidth="1"/>
    <col min="14" max="256" width="9.140625" style="260"/>
    <col min="257" max="257" width="12.28515625" style="260" customWidth="1"/>
    <col min="258" max="269" width="6.7109375" style="260" customWidth="1"/>
    <col min="270" max="512" width="9.140625" style="260"/>
    <col min="513" max="513" width="12.28515625" style="260" customWidth="1"/>
    <col min="514" max="525" width="6.7109375" style="260" customWidth="1"/>
    <col min="526" max="768" width="9.140625" style="260"/>
    <col min="769" max="769" width="12.28515625" style="260" customWidth="1"/>
    <col min="770" max="781" width="6.7109375" style="260" customWidth="1"/>
    <col min="782" max="1024" width="9.140625" style="260"/>
    <col min="1025" max="1025" width="12.28515625" style="260" customWidth="1"/>
    <col min="1026" max="1037" width="6.7109375" style="260" customWidth="1"/>
    <col min="1038" max="1280" width="9.140625" style="260"/>
    <col min="1281" max="1281" width="12.28515625" style="260" customWidth="1"/>
    <col min="1282" max="1293" width="6.7109375" style="260" customWidth="1"/>
    <col min="1294" max="1536" width="9.140625" style="260"/>
    <col min="1537" max="1537" width="12.28515625" style="260" customWidth="1"/>
    <col min="1538" max="1549" width="6.7109375" style="260" customWidth="1"/>
    <col min="1550" max="1792" width="9.140625" style="260"/>
    <col min="1793" max="1793" width="12.28515625" style="260" customWidth="1"/>
    <col min="1794" max="1805" width="6.7109375" style="260" customWidth="1"/>
    <col min="1806" max="2048" width="9.140625" style="260"/>
    <col min="2049" max="2049" width="12.28515625" style="260" customWidth="1"/>
    <col min="2050" max="2061" width="6.7109375" style="260" customWidth="1"/>
    <col min="2062" max="2304" width="9.140625" style="260"/>
    <col min="2305" max="2305" width="12.28515625" style="260" customWidth="1"/>
    <col min="2306" max="2317" width="6.7109375" style="260" customWidth="1"/>
    <col min="2318" max="2560" width="9.140625" style="260"/>
    <col min="2561" max="2561" width="12.28515625" style="260" customWidth="1"/>
    <col min="2562" max="2573" width="6.7109375" style="260" customWidth="1"/>
    <col min="2574" max="2816" width="9.140625" style="260"/>
    <col min="2817" max="2817" width="12.28515625" style="260" customWidth="1"/>
    <col min="2818" max="2829" width="6.7109375" style="260" customWidth="1"/>
    <col min="2830" max="3072" width="9.140625" style="260"/>
    <col min="3073" max="3073" width="12.28515625" style="260" customWidth="1"/>
    <col min="3074" max="3085" width="6.7109375" style="260" customWidth="1"/>
    <col min="3086" max="3328" width="9.140625" style="260"/>
    <col min="3329" max="3329" width="12.28515625" style="260" customWidth="1"/>
    <col min="3330" max="3341" width="6.7109375" style="260" customWidth="1"/>
    <col min="3342" max="3584" width="9.140625" style="260"/>
    <col min="3585" max="3585" width="12.28515625" style="260" customWidth="1"/>
    <col min="3586" max="3597" width="6.7109375" style="260" customWidth="1"/>
    <col min="3598" max="3840" width="9.140625" style="260"/>
    <col min="3841" max="3841" width="12.28515625" style="260" customWidth="1"/>
    <col min="3842" max="3853" width="6.7109375" style="260" customWidth="1"/>
    <col min="3854" max="4096" width="9.140625" style="260"/>
    <col min="4097" max="4097" width="12.28515625" style="260" customWidth="1"/>
    <col min="4098" max="4109" width="6.7109375" style="260" customWidth="1"/>
    <col min="4110" max="4352" width="9.140625" style="260"/>
    <col min="4353" max="4353" width="12.28515625" style="260" customWidth="1"/>
    <col min="4354" max="4365" width="6.7109375" style="260" customWidth="1"/>
    <col min="4366" max="4608" width="9.140625" style="260"/>
    <col min="4609" max="4609" width="12.28515625" style="260" customWidth="1"/>
    <col min="4610" max="4621" width="6.7109375" style="260" customWidth="1"/>
    <col min="4622" max="4864" width="9.140625" style="260"/>
    <col min="4865" max="4865" width="12.28515625" style="260" customWidth="1"/>
    <col min="4866" max="4877" width="6.7109375" style="260" customWidth="1"/>
    <col min="4878" max="5120" width="9.140625" style="260"/>
    <col min="5121" max="5121" width="12.28515625" style="260" customWidth="1"/>
    <col min="5122" max="5133" width="6.7109375" style="260" customWidth="1"/>
    <col min="5134" max="5376" width="9.140625" style="260"/>
    <col min="5377" max="5377" width="12.28515625" style="260" customWidth="1"/>
    <col min="5378" max="5389" width="6.7109375" style="260" customWidth="1"/>
    <col min="5390" max="5632" width="9.140625" style="260"/>
    <col min="5633" max="5633" width="12.28515625" style="260" customWidth="1"/>
    <col min="5634" max="5645" width="6.7109375" style="260" customWidth="1"/>
    <col min="5646" max="5888" width="9.140625" style="260"/>
    <col min="5889" max="5889" width="12.28515625" style="260" customWidth="1"/>
    <col min="5890" max="5901" width="6.7109375" style="260" customWidth="1"/>
    <col min="5902" max="6144" width="9.140625" style="260"/>
    <col min="6145" max="6145" width="12.28515625" style="260" customWidth="1"/>
    <col min="6146" max="6157" width="6.7109375" style="260" customWidth="1"/>
    <col min="6158" max="6400" width="9.140625" style="260"/>
    <col min="6401" max="6401" width="12.28515625" style="260" customWidth="1"/>
    <col min="6402" max="6413" width="6.7109375" style="260" customWidth="1"/>
    <col min="6414" max="6656" width="9.140625" style="260"/>
    <col min="6657" max="6657" width="12.28515625" style="260" customWidth="1"/>
    <col min="6658" max="6669" width="6.7109375" style="260" customWidth="1"/>
    <col min="6670" max="6912" width="9.140625" style="260"/>
    <col min="6913" max="6913" width="12.28515625" style="260" customWidth="1"/>
    <col min="6914" max="6925" width="6.7109375" style="260" customWidth="1"/>
    <col min="6926" max="7168" width="9.140625" style="260"/>
    <col min="7169" max="7169" width="12.28515625" style="260" customWidth="1"/>
    <col min="7170" max="7181" width="6.7109375" style="260" customWidth="1"/>
    <col min="7182" max="7424" width="9.140625" style="260"/>
    <col min="7425" max="7425" width="12.28515625" style="260" customWidth="1"/>
    <col min="7426" max="7437" width="6.7109375" style="260" customWidth="1"/>
    <col min="7438" max="7680" width="9.140625" style="260"/>
    <col min="7681" max="7681" width="12.28515625" style="260" customWidth="1"/>
    <col min="7682" max="7693" width="6.7109375" style="260" customWidth="1"/>
    <col min="7694" max="7936" width="9.140625" style="260"/>
    <col min="7937" max="7937" width="12.28515625" style="260" customWidth="1"/>
    <col min="7938" max="7949" width="6.7109375" style="260" customWidth="1"/>
    <col min="7950" max="8192" width="9.140625" style="260"/>
    <col min="8193" max="8193" width="12.28515625" style="260" customWidth="1"/>
    <col min="8194" max="8205" width="6.7109375" style="260" customWidth="1"/>
    <col min="8206" max="8448" width="9.140625" style="260"/>
    <col min="8449" max="8449" width="12.28515625" style="260" customWidth="1"/>
    <col min="8450" max="8461" width="6.7109375" style="260" customWidth="1"/>
    <col min="8462" max="8704" width="9.140625" style="260"/>
    <col min="8705" max="8705" width="12.28515625" style="260" customWidth="1"/>
    <col min="8706" max="8717" width="6.7109375" style="260" customWidth="1"/>
    <col min="8718" max="8960" width="9.140625" style="260"/>
    <col min="8961" max="8961" width="12.28515625" style="260" customWidth="1"/>
    <col min="8962" max="8973" width="6.7109375" style="260" customWidth="1"/>
    <col min="8974" max="9216" width="9.140625" style="260"/>
    <col min="9217" max="9217" width="12.28515625" style="260" customWidth="1"/>
    <col min="9218" max="9229" width="6.7109375" style="260" customWidth="1"/>
    <col min="9230" max="9472" width="9.140625" style="260"/>
    <col min="9473" max="9473" width="12.28515625" style="260" customWidth="1"/>
    <col min="9474" max="9485" width="6.7109375" style="260" customWidth="1"/>
    <col min="9486" max="9728" width="9.140625" style="260"/>
    <col min="9729" max="9729" width="12.28515625" style="260" customWidth="1"/>
    <col min="9730" max="9741" width="6.7109375" style="260" customWidth="1"/>
    <col min="9742" max="9984" width="9.140625" style="260"/>
    <col min="9985" max="9985" width="12.28515625" style="260" customWidth="1"/>
    <col min="9986" max="9997" width="6.7109375" style="260" customWidth="1"/>
    <col min="9998" max="10240" width="9.140625" style="260"/>
    <col min="10241" max="10241" width="12.28515625" style="260" customWidth="1"/>
    <col min="10242" max="10253" width="6.7109375" style="260" customWidth="1"/>
    <col min="10254" max="10496" width="9.140625" style="260"/>
    <col min="10497" max="10497" width="12.28515625" style="260" customWidth="1"/>
    <col min="10498" max="10509" width="6.7109375" style="260" customWidth="1"/>
    <col min="10510" max="10752" width="9.140625" style="260"/>
    <col min="10753" max="10753" width="12.28515625" style="260" customWidth="1"/>
    <col min="10754" max="10765" width="6.7109375" style="260" customWidth="1"/>
    <col min="10766" max="11008" width="9.140625" style="260"/>
    <col min="11009" max="11009" width="12.28515625" style="260" customWidth="1"/>
    <col min="11010" max="11021" width="6.7109375" style="260" customWidth="1"/>
    <col min="11022" max="11264" width="9.140625" style="260"/>
    <col min="11265" max="11265" width="12.28515625" style="260" customWidth="1"/>
    <col min="11266" max="11277" width="6.7109375" style="260" customWidth="1"/>
    <col min="11278" max="11520" width="9.140625" style="260"/>
    <col min="11521" max="11521" width="12.28515625" style="260" customWidth="1"/>
    <col min="11522" max="11533" width="6.7109375" style="260" customWidth="1"/>
    <col min="11534" max="11776" width="9.140625" style="260"/>
    <col min="11777" max="11777" width="12.28515625" style="260" customWidth="1"/>
    <col min="11778" max="11789" width="6.7109375" style="260" customWidth="1"/>
    <col min="11790" max="12032" width="9.140625" style="260"/>
    <col min="12033" max="12033" width="12.28515625" style="260" customWidth="1"/>
    <col min="12034" max="12045" width="6.7109375" style="260" customWidth="1"/>
    <col min="12046" max="12288" width="9.140625" style="260"/>
    <col min="12289" max="12289" width="12.28515625" style="260" customWidth="1"/>
    <col min="12290" max="12301" width="6.7109375" style="260" customWidth="1"/>
    <col min="12302" max="12544" width="9.140625" style="260"/>
    <col min="12545" max="12545" width="12.28515625" style="260" customWidth="1"/>
    <col min="12546" max="12557" width="6.7109375" style="260" customWidth="1"/>
    <col min="12558" max="12800" width="9.140625" style="260"/>
    <col min="12801" max="12801" width="12.28515625" style="260" customWidth="1"/>
    <col min="12802" max="12813" width="6.7109375" style="260" customWidth="1"/>
    <col min="12814" max="13056" width="9.140625" style="260"/>
    <col min="13057" max="13057" width="12.28515625" style="260" customWidth="1"/>
    <col min="13058" max="13069" width="6.7109375" style="260" customWidth="1"/>
    <col min="13070" max="13312" width="9.140625" style="260"/>
    <col min="13313" max="13313" width="12.28515625" style="260" customWidth="1"/>
    <col min="13314" max="13325" width="6.7109375" style="260" customWidth="1"/>
    <col min="13326" max="13568" width="9.140625" style="260"/>
    <col min="13569" max="13569" width="12.28515625" style="260" customWidth="1"/>
    <col min="13570" max="13581" width="6.7109375" style="260" customWidth="1"/>
    <col min="13582" max="13824" width="9.140625" style="260"/>
    <col min="13825" max="13825" width="12.28515625" style="260" customWidth="1"/>
    <col min="13826" max="13837" width="6.7109375" style="260" customWidth="1"/>
    <col min="13838" max="14080" width="9.140625" style="260"/>
    <col min="14081" max="14081" width="12.28515625" style="260" customWidth="1"/>
    <col min="14082" max="14093" width="6.7109375" style="260" customWidth="1"/>
    <col min="14094" max="14336" width="9.140625" style="260"/>
    <col min="14337" max="14337" width="12.28515625" style="260" customWidth="1"/>
    <col min="14338" max="14349" width="6.7109375" style="260" customWidth="1"/>
    <col min="14350" max="14592" width="9.140625" style="260"/>
    <col min="14593" max="14593" width="12.28515625" style="260" customWidth="1"/>
    <col min="14594" max="14605" width="6.7109375" style="260" customWidth="1"/>
    <col min="14606" max="14848" width="9.140625" style="260"/>
    <col min="14849" max="14849" width="12.28515625" style="260" customWidth="1"/>
    <col min="14850" max="14861" width="6.7109375" style="260" customWidth="1"/>
    <col min="14862" max="15104" width="9.140625" style="260"/>
    <col min="15105" max="15105" width="12.28515625" style="260" customWidth="1"/>
    <col min="15106" max="15117" width="6.7109375" style="260" customWidth="1"/>
    <col min="15118" max="15360" width="9.140625" style="260"/>
    <col min="15361" max="15361" width="12.28515625" style="260" customWidth="1"/>
    <col min="15362" max="15373" width="6.7109375" style="260" customWidth="1"/>
    <col min="15374" max="15616" width="9.140625" style="260"/>
    <col min="15617" max="15617" width="12.28515625" style="260" customWidth="1"/>
    <col min="15618" max="15629" width="6.7109375" style="260" customWidth="1"/>
    <col min="15630" max="15872" width="9.140625" style="260"/>
    <col min="15873" max="15873" width="12.28515625" style="260" customWidth="1"/>
    <col min="15874" max="15885" width="6.7109375" style="260" customWidth="1"/>
    <col min="15886" max="16128" width="9.140625" style="260"/>
    <col min="16129" max="16129" width="12.28515625" style="260" customWidth="1"/>
    <col min="16130" max="16141" width="6.7109375" style="260" customWidth="1"/>
    <col min="16142" max="16384" width="9.140625" style="260"/>
  </cols>
  <sheetData>
    <row r="1" spans="1:13" s="294" customFormat="1" ht="18" customHeight="1">
      <c r="A1" s="41" t="s">
        <v>1321</v>
      </c>
      <c r="B1" s="257"/>
      <c r="C1" s="1"/>
      <c r="D1" s="288"/>
      <c r="E1" s="289"/>
      <c r="F1" s="289" t="s">
        <v>11</v>
      </c>
      <c r="G1" s="290"/>
      <c r="H1" s="290"/>
      <c r="I1" s="291"/>
      <c r="J1" s="292"/>
      <c r="K1" s="292"/>
      <c r="L1" s="293"/>
    </row>
    <row r="2" spans="1:13" s="294" customFormat="1" ht="19.5" customHeight="1">
      <c r="A2" s="41" t="s">
        <v>1322</v>
      </c>
      <c r="B2" s="257"/>
      <c r="C2" s="1"/>
      <c r="D2" s="295"/>
      <c r="E2" s="296"/>
      <c r="F2" s="296"/>
      <c r="G2" s="259"/>
      <c r="H2" s="259"/>
      <c r="I2" s="296"/>
      <c r="J2" s="296"/>
      <c r="K2" s="259"/>
      <c r="L2" s="297"/>
    </row>
    <row r="3" spans="1:13" s="294" customFormat="1" ht="18.75">
      <c r="A3" s="296"/>
      <c r="B3" s="313"/>
      <c r="C3" s="313"/>
      <c r="D3" s="298"/>
      <c r="E3" s="314" t="s">
        <v>857</v>
      </c>
      <c r="F3" s="314"/>
      <c r="G3" s="314"/>
      <c r="H3" s="314"/>
      <c r="I3" s="299"/>
      <c r="J3" s="259" t="s">
        <v>2</v>
      </c>
      <c r="K3" s="259"/>
      <c r="L3" s="297"/>
    </row>
    <row r="4" spans="1:13" s="294" customFormat="1" ht="14.25" customHeight="1">
      <c r="A4" s="301" t="s">
        <v>858</v>
      </c>
      <c r="B4" s="302"/>
      <c r="C4" s="303"/>
      <c r="D4" s="304"/>
      <c r="E4" s="304"/>
      <c r="F4" s="304"/>
      <c r="G4" s="304"/>
      <c r="H4" s="304"/>
      <c r="I4" s="304"/>
      <c r="J4" s="304"/>
      <c r="K4" s="304"/>
      <c r="L4" s="315" t="s">
        <v>1323</v>
      </c>
    </row>
    <row r="5" spans="1:13" s="294" customFormat="1" ht="14.25" customHeight="1">
      <c r="A5" s="272" t="s">
        <v>859</v>
      </c>
      <c r="B5" s="261">
        <v>0</v>
      </c>
      <c r="C5" s="261">
        <v>1</v>
      </c>
      <c r="D5" s="261">
        <v>2</v>
      </c>
      <c r="E5" s="261">
        <v>3</v>
      </c>
      <c r="F5" s="261">
        <v>4</v>
      </c>
      <c r="G5" s="261">
        <v>5</v>
      </c>
      <c r="H5" s="261">
        <v>6</v>
      </c>
      <c r="I5" s="261">
        <v>7</v>
      </c>
      <c r="J5" s="261">
        <v>8</v>
      </c>
      <c r="K5" s="261">
        <v>9</v>
      </c>
      <c r="L5" s="316"/>
    </row>
    <row r="6" spans="1:13" s="294" customFormat="1" ht="21" customHeight="1">
      <c r="A6" s="300" t="s">
        <v>858</v>
      </c>
      <c r="B6" s="264"/>
      <c r="C6" s="263"/>
      <c r="D6" s="263"/>
      <c r="E6" s="263"/>
      <c r="F6" s="263"/>
      <c r="G6" s="264"/>
      <c r="H6" s="264"/>
      <c r="I6" s="263"/>
      <c r="J6" s="263"/>
      <c r="K6" s="263"/>
      <c r="L6" s="317"/>
    </row>
    <row r="7" spans="1:13" ht="19.5" customHeight="1">
      <c r="A7" s="305">
        <v>1980</v>
      </c>
      <c r="B7" s="305" t="s">
        <v>64</v>
      </c>
      <c r="C7" s="305" t="s">
        <v>65</v>
      </c>
      <c r="D7" s="305" t="s">
        <v>151</v>
      </c>
      <c r="E7" s="305" t="s">
        <v>84</v>
      </c>
      <c r="F7" s="305" t="s">
        <v>76</v>
      </c>
      <c r="G7" s="305" t="s">
        <v>106</v>
      </c>
      <c r="H7" s="305" t="s">
        <v>177</v>
      </c>
      <c r="I7" s="305" t="s">
        <v>149</v>
      </c>
      <c r="J7" s="305" t="s">
        <v>147</v>
      </c>
      <c r="K7" s="305" t="s">
        <v>201</v>
      </c>
      <c r="L7" s="306" t="s">
        <v>860</v>
      </c>
      <c r="M7" s="262"/>
    </row>
    <row r="8" spans="1:13" ht="19.5" customHeight="1">
      <c r="A8" s="305">
        <v>1990</v>
      </c>
      <c r="B8" s="305" t="s">
        <v>732</v>
      </c>
      <c r="C8" s="305" t="s">
        <v>206</v>
      </c>
      <c r="D8" s="305" t="s">
        <v>757</v>
      </c>
      <c r="E8" s="305" t="s">
        <v>324</v>
      </c>
      <c r="F8" s="305" t="s">
        <v>182</v>
      </c>
      <c r="G8" s="305" t="s">
        <v>561</v>
      </c>
      <c r="H8" s="305" t="s">
        <v>82</v>
      </c>
      <c r="I8" s="305" t="s">
        <v>73</v>
      </c>
      <c r="J8" s="305" t="s">
        <v>160</v>
      </c>
      <c r="K8" s="305" t="s">
        <v>470</v>
      </c>
      <c r="L8" s="306" t="s">
        <v>861</v>
      </c>
      <c r="M8" s="262"/>
    </row>
    <row r="9" spans="1:13" ht="19.5" customHeight="1">
      <c r="A9" s="305">
        <v>2000</v>
      </c>
      <c r="B9" s="305" t="s">
        <v>262</v>
      </c>
      <c r="C9" s="305" t="s">
        <v>258</v>
      </c>
      <c r="D9" s="305" t="s">
        <v>434</v>
      </c>
      <c r="E9" s="305" t="s">
        <v>167</v>
      </c>
      <c r="F9" s="305" t="s">
        <v>95</v>
      </c>
      <c r="G9" s="305" t="s">
        <v>439</v>
      </c>
      <c r="H9" s="305" t="s">
        <v>183</v>
      </c>
      <c r="I9" s="305" t="s">
        <v>214</v>
      </c>
      <c r="J9" s="305" t="s">
        <v>862</v>
      </c>
      <c r="K9" s="305" t="s">
        <v>342</v>
      </c>
      <c r="L9" s="306" t="s">
        <v>772</v>
      </c>
      <c r="M9" s="262"/>
    </row>
    <row r="10" spans="1:13" ht="19.5" customHeight="1">
      <c r="A10" s="305">
        <v>2010</v>
      </c>
      <c r="B10" s="305" t="s">
        <v>204</v>
      </c>
      <c r="C10" s="305" t="s">
        <v>426</v>
      </c>
      <c r="D10" s="305" t="s">
        <v>863</v>
      </c>
      <c r="E10" s="305" t="s">
        <v>864</v>
      </c>
      <c r="F10" s="305" t="s">
        <v>358</v>
      </c>
      <c r="G10" s="305" t="s">
        <v>865</v>
      </c>
      <c r="H10" s="305" t="s">
        <v>565</v>
      </c>
      <c r="I10" s="305" t="s">
        <v>866</v>
      </c>
      <c r="J10" s="305" t="s">
        <v>867</v>
      </c>
      <c r="K10" s="305" t="s">
        <v>868</v>
      </c>
      <c r="L10" s="306" t="s">
        <v>677</v>
      </c>
      <c r="M10" s="262"/>
    </row>
    <row r="11" spans="1:13" ht="19.5" customHeight="1">
      <c r="A11" s="305">
        <v>2020</v>
      </c>
      <c r="B11" s="305" t="s">
        <v>391</v>
      </c>
      <c r="C11" s="305" t="s">
        <v>134</v>
      </c>
      <c r="D11" s="305" t="s">
        <v>869</v>
      </c>
      <c r="E11" s="305" t="s">
        <v>221</v>
      </c>
      <c r="F11" s="305" t="s">
        <v>870</v>
      </c>
      <c r="G11" s="305" t="s">
        <v>871</v>
      </c>
      <c r="H11" s="305" t="s">
        <v>872</v>
      </c>
      <c r="I11" s="305" t="s">
        <v>873</v>
      </c>
      <c r="J11" s="305" t="s">
        <v>104</v>
      </c>
      <c r="K11" s="305" t="s">
        <v>155</v>
      </c>
      <c r="L11" s="306" t="s">
        <v>874</v>
      </c>
      <c r="M11" s="262"/>
    </row>
    <row r="12" spans="1:13" ht="19.5" customHeight="1">
      <c r="A12" s="305">
        <v>2030</v>
      </c>
      <c r="B12" s="305" t="s">
        <v>875</v>
      </c>
      <c r="C12" s="305" t="s">
        <v>876</v>
      </c>
      <c r="D12" s="305" t="s">
        <v>483</v>
      </c>
      <c r="E12" s="305" t="s">
        <v>877</v>
      </c>
      <c r="F12" s="305" t="s">
        <v>785</v>
      </c>
      <c r="G12" s="305" t="s">
        <v>878</v>
      </c>
      <c r="H12" s="305" t="s">
        <v>879</v>
      </c>
      <c r="I12" s="305" t="s">
        <v>880</v>
      </c>
      <c r="J12" s="305" t="s">
        <v>881</v>
      </c>
      <c r="K12" s="305" t="s">
        <v>882</v>
      </c>
      <c r="L12" s="306" t="s">
        <v>782</v>
      </c>
      <c r="M12" s="262"/>
    </row>
    <row r="13" spans="1:13" ht="19.5" customHeight="1">
      <c r="A13" s="305">
        <v>2040</v>
      </c>
      <c r="B13" s="305" t="s">
        <v>883</v>
      </c>
      <c r="C13" s="305" t="s">
        <v>884</v>
      </c>
      <c r="D13" s="305" t="s">
        <v>885</v>
      </c>
      <c r="E13" s="305" t="s">
        <v>886</v>
      </c>
      <c r="F13" s="305" t="s">
        <v>198</v>
      </c>
      <c r="G13" s="305" t="s">
        <v>887</v>
      </c>
      <c r="H13" s="305" t="s">
        <v>888</v>
      </c>
      <c r="I13" s="305" t="s">
        <v>889</v>
      </c>
      <c r="J13" s="305" t="s">
        <v>382</v>
      </c>
      <c r="K13" s="305" t="s">
        <v>255</v>
      </c>
      <c r="L13" s="306" t="s">
        <v>562</v>
      </c>
      <c r="M13" s="262"/>
    </row>
    <row r="14" spans="1:13" ht="19.5" customHeight="1">
      <c r="A14" s="305">
        <v>2050</v>
      </c>
      <c r="B14" s="305" t="s">
        <v>121</v>
      </c>
      <c r="C14" s="305" t="s">
        <v>486</v>
      </c>
      <c r="D14" s="305" t="s">
        <v>290</v>
      </c>
      <c r="E14" s="305" t="s">
        <v>185</v>
      </c>
      <c r="F14" s="305" t="s">
        <v>203</v>
      </c>
      <c r="G14" s="305" t="s">
        <v>447</v>
      </c>
      <c r="H14" s="305" t="s">
        <v>464</v>
      </c>
      <c r="I14" s="305" t="s">
        <v>323</v>
      </c>
      <c r="J14" s="305" t="s">
        <v>112</v>
      </c>
      <c r="K14" s="305" t="s">
        <v>890</v>
      </c>
      <c r="L14" s="306" t="s">
        <v>891</v>
      </c>
      <c r="M14" s="262"/>
    </row>
    <row r="15" spans="1:13" ht="19.5" customHeight="1">
      <c r="A15" s="305">
        <v>2060</v>
      </c>
      <c r="B15" s="305" t="s">
        <v>170</v>
      </c>
      <c r="C15" s="305" t="s">
        <v>247</v>
      </c>
      <c r="D15" s="305" t="s">
        <v>128</v>
      </c>
      <c r="E15" s="305" t="s">
        <v>69</v>
      </c>
      <c r="F15" s="305" t="s">
        <v>651</v>
      </c>
      <c r="G15" s="305" t="s">
        <v>311</v>
      </c>
      <c r="H15" s="305" t="s">
        <v>544</v>
      </c>
      <c r="I15" s="305" t="s">
        <v>555</v>
      </c>
      <c r="J15" s="305" t="s">
        <v>892</v>
      </c>
      <c r="K15" s="305" t="s">
        <v>686</v>
      </c>
      <c r="L15" s="306" t="s">
        <v>617</v>
      </c>
      <c r="M15" s="262"/>
    </row>
    <row r="16" spans="1:13" ht="19.5" customHeight="1">
      <c r="A16" s="305">
        <v>2070</v>
      </c>
      <c r="B16" s="305" t="s">
        <v>893</v>
      </c>
      <c r="C16" s="305" t="s">
        <v>894</v>
      </c>
      <c r="D16" s="305" t="s">
        <v>213</v>
      </c>
      <c r="E16" s="305" t="s">
        <v>212</v>
      </c>
      <c r="F16" s="305" t="s">
        <v>299</v>
      </c>
      <c r="G16" s="305" t="s">
        <v>737</v>
      </c>
      <c r="H16" s="305" t="s">
        <v>208</v>
      </c>
      <c r="I16" s="305" t="s">
        <v>895</v>
      </c>
      <c r="J16" s="305" t="s">
        <v>756</v>
      </c>
      <c r="K16" s="305" t="s">
        <v>627</v>
      </c>
      <c r="L16" s="306" t="s">
        <v>267</v>
      </c>
      <c r="M16" s="262"/>
    </row>
    <row r="17" spans="1:13" ht="19.5" customHeight="1">
      <c r="A17" s="305">
        <v>2080</v>
      </c>
      <c r="B17" s="305" t="s">
        <v>896</v>
      </c>
      <c r="C17" s="305" t="s">
        <v>501</v>
      </c>
      <c r="D17" s="305" t="s">
        <v>620</v>
      </c>
      <c r="E17" s="305" t="s">
        <v>897</v>
      </c>
      <c r="F17" s="305" t="s">
        <v>460</v>
      </c>
      <c r="G17" s="305" t="s">
        <v>567</v>
      </c>
      <c r="H17" s="305" t="s">
        <v>898</v>
      </c>
      <c r="I17" s="305" t="s">
        <v>640</v>
      </c>
      <c r="J17" s="305" t="s">
        <v>502</v>
      </c>
      <c r="K17" s="305" t="s">
        <v>320</v>
      </c>
      <c r="L17" s="306" t="s">
        <v>267</v>
      </c>
      <c r="M17" s="262"/>
    </row>
    <row r="18" spans="1:13" ht="19.5" customHeight="1">
      <c r="A18" s="305">
        <v>2090</v>
      </c>
      <c r="B18" s="305" t="s">
        <v>269</v>
      </c>
      <c r="C18" s="305" t="s">
        <v>720</v>
      </c>
      <c r="D18" s="305" t="s">
        <v>658</v>
      </c>
      <c r="E18" s="305" t="s">
        <v>207</v>
      </c>
      <c r="F18" s="305" t="s">
        <v>695</v>
      </c>
      <c r="G18" s="305" t="s">
        <v>899</v>
      </c>
      <c r="H18" s="305" t="s">
        <v>457</v>
      </c>
      <c r="I18" s="305" t="s">
        <v>900</v>
      </c>
      <c r="J18" s="305" t="s">
        <v>769</v>
      </c>
      <c r="K18" s="305" t="s">
        <v>799</v>
      </c>
      <c r="L18" s="306" t="s">
        <v>374</v>
      </c>
      <c r="M18" s="262"/>
    </row>
    <row r="19" spans="1:13" ht="19.5" customHeight="1">
      <c r="A19" s="305">
        <v>2100</v>
      </c>
      <c r="B19" s="305" t="s">
        <v>901</v>
      </c>
      <c r="C19" s="305" t="s">
        <v>260</v>
      </c>
      <c r="D19" s="305" t="s">
        <v>140</v>
      </c>
      <c r="E19" s="305" t="s">
        <v>849</v>
      </c>
      <c r="F19" s="305" t="s">
        <v>902</v>
      </c>
      <c r="G19" s="305" t="s">
        <v>524</v>
      </c>
      <c r="H19" s="305" t="s">
        <v>794</v>
      </c>
      <c r="I19" s="305" t="s">
        <v>110</v>
      </c>
      <c r="J19" s="305" t="s">
        <v>903</v>
      </c>
      <c r="K19" s="305" t="s">
        <v>904</v>
      </c>
      <c r="L19" s="306" t="s">
        <v>374</v>
      </c>
      <c r="M19" s="262"/>
    </row>
    <row r="20" spans="1:13" ht="19.5" customHeight="1">
      <c r="A20" s="305">
        <v>2110</v>
      </c>
      <c r="B20" s="305" t="s">
        <v>162</v>
      </c>
      <c r="C20" s="305" t="s">
        <v>905</v>
      </c>
      <c r="D20" s="305" t="s">
        <v>906</v>
      </c>
      <c r="E20" s="305" t="s">
        <v>907</v>
      </c>
      <c r="F20" s="305" t="s">
        <v>908</v>
      </c>
      <c r="G20" s="305" t="s">
        <v>560</v>
      </c>
      <c r="H20" s="305" t="s">
        <v>909</v>
      </c>
      <c r="I20" s="305" t="s">
        <v>702</v>
      </c>
      <c r="J20" s="305" t="s">
        <v>910</v>
      </c>
      <c r="K20" s="305" t="s">
        <v>911</v>
      </c>
      <c r="L20" s="306" t="s">
        <v>912</v>
      </c>
      <c r="M20" s="262"/>
    </row>
    <row r="21" spans="1:13" ht="19.5" customHeight="1">
      <c r="A21" s="305">
        <v>2120</v>
      </c>
      <c r="B21" s="305" t="s">
        <v>805</v>
      </c>
      <c r="C21" s="305" t="s">
        <v>913</v>
      </c>
      <c r="D21" s="305" t="s">
        <v>914</v>
      </c>
      <c r="E21" s="305" t="s">
        <v>915</v>
      </c>
      <c r="F21" s="305" t="s">
        <v>697</v>
      </c>
      <c r="G21" s="305" t="s">
        <v>916</v>
      </c>
      <c r="H21" s="305" t="s">
        <v>917</v>
      </c>
      <c r="I21" s="305" t="s">
        <v>771</v>
      </c>
      <c r="J21" s="305" t="s">
        <v>918</v>
      </c>
      <c r="K21" s="305" t="s">
        <v>156</v>
      </c>
      <c r="L21" s="306" t="s">
        <v>912</v>
      </c>
      <c r="M21" s="262"/>
    </row>
    <row r="22" spans="1:13" ht="19.5" customHeight="1">
      <c r="A22" s="305">
        <v>2130</v>
      </c>
      <c r="B22" s="305" t="s">
        <v>79</v>
      </c>
      <c r="C22" s="305" t="s">
        <v>919</v>
      </c>
      <c r="D22" s="305" t="s">
        <v>920</v>
      </c>
      <c r="E22" s="305" t="s">
        <v>549</v>
      </c>
      <c r="F22" s="305" t="s">
        <v>602</v>
      </c>
      <c r="G22" s="305" t="s">
        <v>559</v>
      </c>
      <c r="H22" s="305" t="s">
        <v>921</v>
      </c>
      <c r="I22" s="305" t="s">
        <v>922</v>
      </c>
      <c r="J22" s="305" t="s">
        <v>923</v>
      </c>
      <c r="K22" s="305" t="s">
        <v>924</v>
      </c>
      <c r="L22" s="306" t="s">
        <v>912</v>
      </c>
      <c r="M22" s="262"/>
    </row>
    <row r="23" spans="1:13" ht="19.5" customHeight="1">
      <c r="A23" s="305">
        <v>2140</v>
      </c>
      <c r="B23" s="305" t="s">
        <v>925</v>
      </c>
      <c r="C23" s="305" t="s">
        <v>926</v>
      </c>
      <c r="D23" s="305" t="s">
        <v>573</v>
      </c>
      <c r="E23" s="305" t="s">
        <v>646</v>
      </c>
      <c r="F23" s="305" t="s">
        <v>377</v>
      </c>
      <c r="G23" s="305" t="s">
        <v>927</v>
      </c>
      <c r="H23" s="305" t="s">
        <v>928</v>
      </c>
      <c r="I23" s="305" t="s">
        <v>929</v>
      </c>
      <c r="J23" s="305" t="s">
        <v>521</v>
      </c>
      <c r="K23" s="305" t="s">
        <v>760</v>
      </c>
      <c r="L23" s="306" t="s">
        <v>742</v>
      </c>
      <c r="M23" s="262"/>
    </row>
    <row r="24" spans="1:13" ht="19.5" customHeight="1">
      <c r="A24" s="305">
        <v>2150</v>
      </c>
      <c r="B24" s="305" t="s">
        <v>930</v>
      </c>
      <c r="C24" s="305" t="s">
        <v>931</v>
      </c>
      <c r="D24" s="305" t="s">
        <v>932</v>
      </c>
      <c r="E24" s="305" t="s">
        <v>933</v>
      </c>
      <c r="F24" s="305" t="s">
        <v>934</v>
      </c>
      <c r="G24" s="305" t="s">
        <v>935</v>
      </c>
      <c r="H24" s="305" t="s">
        <v>936</v>
      </c>
      <c r="I24" s="305" t="s">
        <v>937</v>
      </c>
      <c r="J24" s="305" t="s">
        <v>938</v>
      </c>
      <c r="K24" s="305" t="s">
        <v>939</v>
      </c>
      <c r="L24" s="306" t="s">
        <v>700</v>
      </c>
      <c r="M24" s="262"/>
    </row>
    <row r="25" spans="1:13" ht="19.5" customHeight="1">
      <c r="A25" s="305">
        <v>2160</v>
      </c>
      <c r="B25" s="305" t="s">
        <v>940</v>
      </c>
      <c r="C25" s="305" t="s">
        <v>816</v>
      </c>
      <c r="D25" s="305" t="s">
        <v>941</v>
      </c>
      <c r="E25" s="305" t="s">
        <v>942</v>
      </c>
      <c r="F25" s="305" t="s">
        <v>943</v>
      </c>
      <c r="G25" s="305" t="s">
        <v>944</v>
      </c>
      <c r="H25" s="305" t="s">
        <v>945</v>
      </c>
      <c r="I25" s="305" t="s">
        <v>747</v>
      </c>
      <c r="J25" s="305" t="s">
        <v>946</v>
      </c>
      <c r="K25" s="305" t="s">
        <v>947</v>
      </c>
      <c r="L25" s="306" t="s">
        <v>700</v>
      </c>
      <c r="M25" s="262"/>
    </row>
    <row r="26" spans="1:13" ht="19.5" customHeight="1">
      <c r="A26" s="305">
        <v>2170</v>
      </c>
      <c r="B26" s="305" t="s">
        <v>948</v>
      </c>
      <c r="C26" s="305" t="s">
        <v>949</v>
      </c>
      <c r="D26" s="305" t="s">
        <v>744</v>
      </c>
      <c r="E26" s="305" t="s">
        <v>950</v>
      </c>
      <c r="F26" s="305" t="s">
        <v>951</v>
      </c>
      <c r="G26" s="305" t="s">
        <v>751</v>
      </c>
      <c r="H26" s="305" t="s">
        <v>952</v>
      </c>
      <c r="I26" s="305" t="s">
        <v>953</v>
      </c>
      <c r="J26" s="305" t="s">
        <v>954</v>
      </c>
      <c r="K26" s="305" t="s">
        <v>643</v>
      </c>
      <c r="L26" s="306" t="s">
        <v>700</v>
      </c>
      <c r="M26" s="262"/>
    </row>
    <row r="27" spans="1:13" ht="19.5" customHeight="1">
      <c r="A27" s="305">
        <v>2180</v>
      </c>
      <c r="B27" s="305" t="s">
        <v>818</v>
      </c>
      <c r="C27" s="305" t="s">
        <v>850</v>
      </c>
      <c r="D27" s="305" t="s">
        <v>837</v>
      </c>
      <c r="E27" s="305" t="s">
        <v>955</v>
      </c>
      <c r="F27" s="305" t="s">
        <v>956</v>
      </c>
      <c r="G27" s="305" t="s">
        <v>957</v>
      </c>
      <c r="H27" s="305" t="s">
        <v>958</v>
      </c>
      <c r="I27" s="305" t="s">
        <v>959</v>
      </c>
      <c r="J27" s="305" t="s">
        <v>960</v>
      </c>
      <c r="K27" s="305" t="s">
        <v>961</v>
      </c>
      <c r="L27" s="306" t="s">
        <v>962</v>
      </c>
      <c r="M27" s="262"/>
    </row>
    <row r="28" spans="1:13" ht="19.5" customHeight="1">
      <c r="A28" s="305">
        <v>2190</v>
      </c>
      <c r="B28" s="305" t="s">
        <v>963</v>
      </c>
      <c r="C28" s="305" t="s">
        <v>964</v>
      </c>
      <c r="D28" s="305" t="s">
        <v>965</v>
      </c>
      <c r="E28" s="305" t="s">
        <v>629</v>
      </c>
      <c r="F28" s="305" t="s">
        <v>966</v>
      </c>
      <c r="G28" s="305" t="s">
        <v>967</v>
      </c>
      <c r="H28" s="305" t="s">
        <v>696</v>
      </c>
      <c r="I28" s="305" t="s">
        <v>968</v>
      </c>
      <c r="J28" s="305" t="s">
        <v>969</v>
      </c>
      <c r="K28" s="305" t="s">
        <v>970</v>
      </c>
      <c r="L28" s="306" t="s">
        <v>962</v>
      </c>
      <c r="M28" s="262"/>
    </row>
    <row r="29" spans="1:13" ht="19.5" customHeight="1">
      <c r="A29" s="305">
        <v>2200</v>
      </c>
      <c r="B29" s="305" t="s">
        <v>971</v>
      </c>
      <c r="C29" s="305" t="s">
        <v>972</v>
      </c>
      <c r="D29" s="305" t="s">
        <v>606</v>
      </c>
      <c r="E29" s="305" t="s">
        <v>973</v>
      </c>
      <c r="F29" s="305" t="s">
        <v>974</v>
      </c>
      <c r="G29" s="305" t="s">
        <v>975</v>
      </c>
      <c r="H29" s="305" t="s">
        <v>976</v>
      </c>
      <c r="I29" s="305" t="s">
        <v>977</v>
      </c>
      <c r="J29" s="305" t="s">
        <v>978</v>
      </c>
      <c r="K29" s="305" t="s">
        <v>798</v>
      </c>
      <c r="L29" s="306" t="s">
        <v>962</v>
      </c>
      <c r="M29" s="262"/>
    </row>
    <row r="30" spans="1:13" ht="19.5" customHeight="1">
      <c r="A30" s="305">
        <v>2210</v>
      </c>
      <c r="B30" s="305" t="s">
        <v>979</v>
      </c>
      <c r="C30" s="305" t="s">
        <v>980</v>
      </c>
      <c r="D30" s="305" t="s">
        <v>981</v>
      </c>
      <c r="E30" s="305" t="s">
        <v>982</v>
      </c>
      <c r="F30" s="305" t="s">
        <v>983</v>
      </c>
      <c r="G30" s="305" t="s">
        <v>984</v>
      </c>
      <c r="H30" s="305" t="s">
        <v>985</v>
      </c>
      <c r="I30" s="305" t="s">
        <v>986</v>
      </c>
      <c r="J30" s="305" t="s">
        <v>987</v>
      </c>
      <c r="K30" s="305" t="s">
        <v>988</v>
      </c>
      <c r="L30" s="306" t="s">
        <v>962</v>
      </c>
      <c r="M30" s="262"/>
    </row>
    <row r="31" spans="1:13" ht="19.5" customHeight="1">
      <c r="A31" s="305">
        <v>2220</v>
      </c>
      <c r="B31" s="305" t="s">
        <v>989</v>
      </c>
      <c r="C31" s="305" t="s">
        <v>990</v>
      </c>
      <c r="D31" s="305" t="s">
        <v>991</v>
      </c>
      <c r="E31" s="305" t="s">
        <v>992</v>
      </c>
      <c r="F31" s="305" t="s">
        <v>993</v>
      </c>
      <c r="G31" s="305" t="s">
        <v>994</v>
      </c>
      <c r="H31" s="305" t="s">
        <v>995</v>
      </c>
      <c r="I31" s="305" t="s">
        <v>996</v>
      </c>
      <c r="J31" s="305" t="s">
        <v>997</v>
      </c>
      <c r="K31" s="305" t="s">
        <v>998</v>
      </c>
      <c r="L31" s="306" t="s">
        <v>962</v>
      </c>
      <c r="M31" s="262"/>
    </row>
    <row r="32" spans="1:13" ht="19.5" customHeight="1">
      <c r="A32" s="305">
        <v>2230</v>
      </c>
      <c r="B32" s="305" t="s">
        <v>999</v>
      </c>
      <c r="C32" s="305" t="s">
        <v>1000</v>
      </c>
      <c r="D32" s="305" t="s">
        <v>603</v>
      </c>
      <c r="E32" s="305" t="s">
        <v>1001</v>
      </c>
      <c r="F32" s="305" t="s">
        <v>1002</v>
      </c>
      <c r="G32" s="305" t="s">
        <v>1003</v>
      </c>
      <c r="H32" s="305" t="s">
        <v>1004</v>
      </c>
      <c r="I32" s="305" t="s">
        <v>1005</v>
      </c>
      <c r="J32" s="305" t="s">
        <v>1006</v>
      </c>
      <c r="K32" s="305" t="s">
        <v>582</v>
      </c>
      <c r="L32" s="306" t="s">
        <v>962</v>
      </c>
      <c r="M32" s="262"/>
    </row>
    <row r="33" spans="1:13" ht="19.5" customHeight="1">
      <c r="A33" s="305">
        <v>2240</v>
      </c>
      <c r="B33" s="305" t="s">
        <v>307</v>
      </c>
      <c r="C33" s="305" t="s">
        <v>1007</v>
      </c>
      <c r="D33" s="305" t="s">
        <v>1008</v>
      </c>
      <c r="E33" s="305" t="s">
        <v>1009</v>
      </c>
      <c r="F33" s="305" t="s">
        <v>1010</v>
      </c>
      <c r="G33" s="305" t="s">
        <v>1011</v>
      </c>
      <c r="H33" s="305" t="s">
        <v>1012</v>
      </c>
      <c r="I33" s="305" t="s">
        <v>1013</v>
      </c>
      <c r="J33" s="305" t="s">
        <v>1014</v>
      </c>
      <c r="K33" s="305" t="s">
        <v>1015</v>
      </c>
      <c r="L33" s="306" t="s">
        <v>719</v>
      </c>
      <c r="M33" s="262"/>
    </row>
    <row r="34" spans="1:13" ht="19.5" customHeight="1">
      <c r="A34" s="305">
        <v>2250</v>
      </c>
      <c r="B34" s="305" t="s">
        <v>1016</v>
      </c>
      <c r="C34" s="305" t="s">
        <v>1017</v>
      </c>
      <c r="D34" s="305" t="s">
        <v>1018</v>
      </c>
      <c r="E34" s="305" t="s">
        <v>1019</v>
      </c>
      <c r="F34" s="305" t="s">
        <v>1020</v>
      </c>
      <c r="G34" s="305" t="s">
        <v>1021</v>
      </c>
      <c r="H34" s="305" t="s">
        <v>1022</v>
      </c>
      <c r="I34" s="305" t="s">
        <v>1023</v>
      </c>
      <c r="J34" s="305" t="s">
        <v>1024</v>
      </c>
      <c r="K34" s="305" t="s">
        <v>1025</v>
      </c>
      <c r="L34" s="306" t="s">
        <v>716</v>
      </c>
      <c r="M34" s="262"/>
    </row>
    <row r="35" spans="1:13" ht="19.5" customHeight="1">
      <c r="A35" s="305">
        <v>2260</v>
      </c>
      <c r="B35" s="305" t="s">
        <v>1026</v>
      </c>
      <c r="C35" s="305" t="s">
        <v>1027</v>
      </c>
      <c r="D35" s="305" t="s">
        <v>1028</v>
      </c>
      <c r="E35" s="305" t="s">
        <v>1029</v>
      </c>
      <c r="F35" s="305" t="s">
        <v>1030</v>
      </c>
      <c r="G35" s="305" t="s">
        <v>1031</v>
      </c>
      <c r="H35" s="305" t="s">
        <v>745</v>
      </c>
      <c r="I35" s="305" t="s">
        <v>1032</v>
      </c>
      <c r="J35" s="305" t="s">
        <v>1033</v>
      </c>
      <c r="K35" s="305" t="s">
        <v>1034</v>
      </c>
      <c r="L35" s="306" t="s">
        <v>716</v>
      </c>
      <c r="M35" s="262"/>
    </row>
    <row r="36" spans="1:13" ht="19.5" customHeight="1">
      <c r="A36" s="305">
        <v>2270</v>
      </c>
      <c r="B36" s="305" t="s">
        <v>1035</v>
      </c>
      <c r="C36" s="305" t="s">
        <v>1036</v>
      </c>
      <c r="D36" s="305" t="s">
        <v>1037</v>
      </c>
      <c r="E36" s="305" t="s">
        <v>1038</v>
      </c>
      <c r="F36" s="305" t="s">
        <v>1039</v>
      </c>
      <c r="G36" s="305" t="s">
        <v>1040</v>
      </c>
      <c r="H36" s="305" t="s">
        <v>1041</v>
      </c>
      <c r="I36" s="305" t="s">
        <v>1042</v>
      </c>
      <c r="J36" s="305" t="s">
        <v>1043</v>
      </c>
      <c r="K36" s="305" t="s">
        <v>1044</v>
      </c>
      <c r="L36" s="306" t="s">
        <v>716</v>
      </c>
      <c r="M36" s="262"/>
    </row>
  </sheetData>
  <mergeCells count="3">
    <mergeCell ref="B3:C3"/>
    <mergeCell ref="E3:H3"/>
    <mergeCell ref="L4:L6"/>
  </mergeCells>
  <pageMargins left="1.1299999999999999" right="0.26" top="0.75" bottom="1.25" header="0.5" footer="0.5"/>
  <pageSetup paperSize="9" orientation="portrait" horizontalDpi="180" verticalDpi="18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opLeftCell="A2" workbookViewId="0">
      <selection activeCell="H56" sqref="H56"/>
    </sheetView>
  </sheetViews>
  <sheetFormatPr defaultRowHeight="14.25"/>
  <cols>
    <col min="1" max="1" width="14" style="260" customWidth="1"/>
    <col min="2" max="13" width="6.7109375" style="260" customWidth="1"/>
    <col min="14" max="256" width="9.140625" style="260"/>
    <col min="257" max="257" width="12.28515625" style="260" customWidth="1"/>
    <col min="258" max="269" width="6.7109375" style="260" customWidth="1"/>
    <col min="270" max="512" width="9.140625" style="260"/>
    <col min="513" max="513" width="12.28515625" style="260" customWidth="1"/>
    <col min="514" max="525" width="6.7109375" style="260" customWidth="1"/>
    <col min="526" max="768" width="9.140625" style="260"/>
    <col min="769" max="769" width="12.28515625" style="260" customWidth="1"/>
    <col min="770" max="781" width="6.7109375" style="260" customWidth="1"/>
    <col min="782" max="1024" width="9.140625" style="260"/>
    <col min="1025" max="1025" width="12.28515625" style="260" customWidth="1"/>
    <col min="1026" max="1037" width="6.7109375" style="260" customWidth="1"/>
    <col min="1038" max="1280" width="9.140625" style="260"/>
    <col min="1281" max="1281" width="12.28515625" style="260" customWidth="1"/>
    <col min="1282" max="1293" width="6.7109375" style="260" customWidth="1"/>
    <col min="1294" max="1536" width="9.140625" style="260"/>
    <col min="1537" max="1537" width="12.28515625" style="260" customWidth="1"/>
    <col min="1538" max="1549" width="6.7109375" style="260" customWidth="1"/>
    <col min="1550" max="1792" width="9.140625" style="260"/>
    <col min="1793" max="1793" width="12.28515625" style="260" customWidth="1"/>
    <col min="1794" max="1805" width="6.7109375" style="260" customWidth="1"/>
    <col min="1806" max="2048" width="9.140625" style="260"/>
    <col min="2049" max="2049" width="12.28515625" style="260" customWidth="1"/>
    <col min="2050" max="2061" width="6.7109375" style="260" customWidth="1"/>
    <col min="2062" max="2304" width="9.140625" style="260"/>
    <col min="2305" max="2305" width="12.28515625" style="260" customWidth="1"/>
    <col min="2306" max="2317" width="6.7109375" style="260" customWidth="1"/>
    <col min="2318" max="2560" width="9.140625" style="260"/>
    <col min="2561" max="2561" width="12.28515625" style="260" customWidth="1"/>
    <col min="2562" max="2573" width="6.7109375" style="260" customWidth="1"/>
    <col min="2574" max="2816" width="9.140625" style="260"/>
    <col min="2817" max="2817" width="12.28515625" style="260" customWidth="1"/>
    <col min="2818" max="2829" width="6.7109375" style="260" customWidth="1"/>
    <col min="2830" max="3072" width="9.140625" style="260"/>
    <col min="3073" max="3073" width="12.28515625" style="260" customWidth="1"/>
    <col min="3074" max="3085" width="6.7109375" style="260" customWidth="1"/>
    <col min="3086" max="3328" width="9.140625" style="260"/>
    <col min="3329" max="3329" width="12.28515625" style="260" customWidth="1"/>
    <col min="3330" max="3341" width="6.7109375" style="260" customWidth="1"/>
    <col min="3342" max="3584" width="9.140625" style="260"/>
    <col min="3585" max="3585" width="12.28515625" style="260" customWidth="1"/>
    <col min="3586" max="3597" width="6.7109375" style="260" customWidth="1"/>
    <col min="3598" max="3840" width="9.140625" style="260"/>
    <col min="3841" max="3841" width="12.28515625" style="260" customWidth="1"/>
    <col min="3842" max="3853" width="6.7109375" style="260" customWidth="1"/>
    <col min="3854" max="4096" width="9.140625" style="260"/>
    <col min="4097" max="4097" width="12.28515625" style="260" customWidth="1"/>
    <col min="4098" max="4109" width="6.7109375" style="260" customWidth="1"/>
    <col min="4110" max="4352" width="9.140625" style="260"/>
    <col min="4353" max="4353" width="12.28515625" style="260" customWidth="1"/>
    <col min="4354" max="4365" width="6.7109375" style="260" customWidth="1"/>
    <col min="4366" max="4608" width="9.140625" style="260"/>
    <col min="4609" max="4609" width="12.28515625" style="260" customWidth="1"/>
    <col min="4610" max="4621" width="6.7109375" style="260" customWidth="1"/>
    <col min="4622" max="4864" width="9.140625" style="260"/>
    <col min="4865" max="4865" width="12.28515625" style="260" customWidth="1"/>
    <col min="4866" max="4877" width="6.7109375" style="260" customWidth="1"/>
    <col min="4878" max="5120" width="9.140625" style="260"/>
    <col min="5121" max="5121" width="12.28515625" style="260" customWidth="1"/>
    <col min="5122" max="5133" width="6.7109375" style="260" customWidth="1"/>
    <col min="5134" max="5376" width="9.140625" style="260"/>
    <col min="5377" max="5377" width="12.28515625" style="260" customWidth="1"/>
    <col min="5378" max="5389" width="6.7109375" style="260" customWidth="1"/>
    <col min="5390" max="5632" width="9.140625" style="260"/>
    <col min="5633" max="5633" width="12.28515625" style="260" customWidth="1"/>
    <col min="5634" max="5645" width="6.7109375" style="260" customWidth="1"/>
    <col min="5646" max="5888" width="9.140625" style="260"/>
    <col min="5889" max="5889" width="12.28515625" style="260" customWidth="1"/>
    <col min="5890" max="5901" width="6.7109375" style="260" customWidth="1"/>
    <col min="5902" max="6144" width="9.140625" style="260"/>
    <col min="6145" max="6145" width="12.28515625" style="260" customWidth="1"/>
    <col min="6146" max="6157" width="6.7109375" style="260" customWidth="1"/>
    <col min="6158" max="6400" width="9.140625" style="260"/>
    <col min="6401" max="6401" width="12.28515625" style="260" customWidth="1"/>
    <col min="6402" max="6413" width="6.7109375" style="260" customWidth="1"/>
    <col min="6414" max="6656" width="9.140625" style="260"/>
    <col min="6657" max="6657" width="12.28515625" style="260" customWidth="1"/>
    <col min="6658" max="6669" width="6.7109375" style="260" customWidth="1"/>
    <col min="6670" max="6912" width="9.140625" style="260"/>
    <col min="6913" max="6913" width="12.28515625" style="260" customWidth="1"/>
    <col min="6914" max="6925" width="6.7109375" style="260" customWidth="1"/>
    <col min="6926" max="7168" width="9.140625" style="260"/>
    <col min="7169" max="7169" width="12.28515625" style="260" customWidth="1"/>
    <col min="7170" max="7181" width="6.7109375" style="260" customWidth="1"/>
    <col min="7182" max="7424" width="9.140625" style="260"/>
    <col min="7425" max="7425" width="12.28515625" style="260" customWidth="1"/>
    <col min="7426" max="7437" width="6.7109375" style="260" customWidth="1"/>
    <col min="7438" max="7680" width="9.140625" style="260"/>
    <col min="7681" max="7681" width="12.28515625" style="260" customWidth="1"/>
    <col min="7682" max="7693" width="6.7109375" style="260" customWidth="1"/>
    <col min="7694" max="7936" width="9.140625" style="260"/>
    <col min="7937" max="7937" width="12.28515625" style="260" customWidth="1"/>
    <col min="7938" max="7949" width="6.7109375" style="260" customWidth="1"/>
    <col min="7950" max="8192" width="9.140625" style="260"/>
    <col min="8193" max="8193" width="12.28515625" style="260" customWidth="1"/>
    <col min="8194" max="8205" width="6.7109375" style="260" customWidth="1"/>
    <col min="8206" max="8448" width="9.140625" style="260"/>
    <col min="8449" max="8449" width="12.28515625" style="260" customWidth="1"/>
    <col min="8450" max="8461" width="6.7109375" style="260" customWidth="1"/>
    <col min="8462" max="8704" width="9.140625" style="260"/>
    <col min="8705" max="8705" width="12.28515625" style="260" customWidth="1"/>
    <col min="8706" max="8717" width="6.7109375" style="260" customWidth="1"/>
    <col min="8718" max="8960" width="9.140625" style="260"/>
    <col min="8961" max="8961" width="12.28515625" style="260" customWidth="1"/>
    <col min="8962" max="8973" width="6.7109375" style="260" customWidth="1"/>
    <col min="8974" max="9216" width="9.140625" style="260"/>
    <col min="9217" max="9217" width="12.28515625" style="260" customWidth="1"/>
    <col min="9218" max="9229" width="6.7109375" style="260" customWidth="1"/>
    <col min="9230" max="9472" width="9.140625" style="260"/>
    <col min="9473" max="9473" width="12.28515625" style="260" customWidth="1"/>
    <col min="9474" max="9485" width="6.7109375" style="260" customWidth="1"/>
    <col min="9486" max="9728" width="9.140625" style="260"/>
    <col min="9729" max="9729" width="12.28515625" style="260" customWidth="1"/>
    <col min="9730" max="9741" width="6.7109375" style="260" customWidth="1"/>
    <col min="9742" max="9984" width="9.140625" style="260"/>
    <col min="9985" max="9985" width="12.28515625" style="260" customWidth="1"/>
    <col min="9986" max="9997" width="6.7109375" style="260" customWidth="1"/>
    <col min="9998" max="10240" width="9.140625" style="260"/>
    <col min="10241" max="10241" width="12.28515625" style="260" customWidth="1"/>
    <col min="10242" max="10253" width="6.7109375" style="260" customWidth="1"/>
    <col min="10254" max="10496" width="9.140625" style="260"/>
    <col min="10497" max="10497" width="12.28515625" style="260" customWidth="1"/>
    <col min="10498" max="10509" width="6.7109375" style="260" customWidth="1"/>
    <col min="10510" max="10752" width="9.140625" style="260"/>
    <col min="10753" max="10753" width="12.28515625" style="260" customWidth="1"/>
    <col min="10754" max="10765" width="6.7109375" style="260" customWidth="1"/>
    <col min="10766" max="11008" width="9.140625" style="260"/>
    <col min="11009" max="11009" width="12.28515625" style="260" customWidth="1"/>
    <col min="11010" max="11021" width="6.7109375" style="260" customWidth="1"/>
    <col min="11022" max="11264" width="9.140625" style="260"/>
    <col min="11265" max="11265" width="12.28515625" style="260" customWidth="1"/>
    <col min="11266" max="11277" width="6.7109375" style="260" customWidth="1"/>
    <col min="11278" max="11520" width="9.140625" style="260"/>
    <col min="11521" max="11521" width="12.28515625" style="260" customWidth="1"/>
    <col min="11522" max="11533" width="6.7109375" style="260" customWidth="1"/>
    <col min="11534" max="11776" width="9.140625" style="260"/>
    <col min="11777" max="11777" width="12.28515625" style="260" customWidth="1"/>
    <col min="11778" max="11789" width="6.7109375" style="260" customWidth="1"/>
    <col min="11790" max="12032" width="9.140625" style="260"/>
    <col min="12033" max="12033" width="12.28515625" style="260" customWidth="1"/>
    <col min="12034" max="12045" width="6.7109375" style="260" customWidth="1"/>
    <col min="12046" max="12288" width="9.140625" style="260"/>
    <col min="12289" max="12289" width="12.28515625" style="260" customWidth="1"/>
    <col min="12290" max="12301" width="6.7109375" style="260" customWidth="1"/>
    <col min="12302" max="12544" width="9.140625" style="260"/>
    <col min="12545" max="12545" width="12.28515625" style="260" customWidth="1"/>
    <col min="12546" max="12557" width="6.7109375" style="260" customWidth="1"/>
    <col min="12558" max="12800" width="9.140625" style="260"/>
    <col min="12801" max="12801" width="12.28515625" style="260" customWidth="1"/>
    <col min="12802" max="12813" width="6.7109375" style="260" customWidth="1"/>
    <col min="12814" max="13056" width="9.140625" style="260"/>
    <col min="13057" max="13057" width="12.28515625" style="260" customWidth="1"/>
    <col min="13058" max="13069" width="6.7109375" style="260" customWidth="1"/>
    <col min="13070" max="13312" width="9.140625" style="260"/>
    <col min="13313" max="13313" width="12.28515625" style="260" customWidth="1"/>
    <col min="13314" max="13325" width="6.7109375" style="260" customWidth="1"/>
    <col min="13326" max="13568" width="9.140625" style="260"/>
    <col min="13569" max="13569" width="12.28515625" style="260" customWidth="1"/>
    <col min="13570" max="13581" width="6.7109375" style="260" customWidth="1"/>
    <col min="13582" max="13824" width="9.140625" style="260"/>
    <col min="13825" max="13825" width="12.28515625" style="260" customWidth="1"/>
    <col min="13826" max="13837" width="6.7109375" style="260" customWidth="1"/>
    <col min="13838" max="14080" width="9.140625" style="260"/>
    <col min="14081" max="14081" width="12.28515625" style="260" customWidth="1"/>
    <col min="14082" max="14093" width="6.7109375" style="260" customWidth="1"/>
    <col min="14094" max="14336" width="9.140625" style="260"/>
    <col min="14337" max="14337" width="12.28515625" style="260" customWidth="1"/>
    <col min="14338" max="14349" width="6.7109375" style="260" customWidth="1"/>
    <col min="14350" max="14592" width="9.140625" style="260"/>
    <col min="14593" max="14593" width="12.28515625" style="260" customWidth="1"/>
    <col min="14594" max="14605" width="6.7109375" style="260" customWidth="1"/>
    <col min="14606" max="14848" width="9.140625" style="260"/>
    <col min="14849" max="14849" width="12.28515625" style="260" customWidth="1"/>
    <col min="14850" max="14861" width="6.7109375" style="260" customWidth="1"/>
    <col min="14862" max="15104" width="9.140625" style="260"/>
    <col min="15105" max="15105" width="12.28515625" style="260" customWidth="1"/>
    <col min="15106" max="15117" width="6.7109375" style="260" customWidth="1"/>
    <col min="15118" max="15360" width="9.140625" style="260"/>
    <col min="15361" max="15361" width="12.28515625" style="260" customWidth="1"/>
    <col min="15362" max="15373" width="6.7109375" style="260" customWidth="1"/>
    <col min="15374" max="15616" width="9.140625" style="260"/>
    <col min="15617" max="15617" width="12.28515625" style="260" customWidth="1"/>
    <col min="15618" max="15629" width="6.7109375" style="260" customWidth="1"/>
    <col min="15630" max="15872" width="9.140625" style="260"/>
    <col min="15873" max="15873" width="12.28515625" style="260" customWidth="1"/>
    <col min="15874" max="15885" width="6.7109375" style="260" customWidth="1"/>
    <col min="15886" max="16128" width="9.140625" style="260"/>
    <col min="16129" max="16129" width="12.28515625" style="260" customWidth="1"/>
    <col min="16130" max="16141" width="6.7109375" style="260" customWidth="1"/>
    <col min="16142" max="16384" width="9.140625" style="260"/>
  </cols>
  <sheetData>
    <row r="1" spans="1:13" s="294" customFormat="1" ht="18" customHeight="1">
      <c r="A1" s="41" t="s">
        <v>1321</v>
      </c>
      <c r="B1" s="257"/>
      <c r="C1" s="1"/>
      <c r="D1" s="288"/>
      <c r="E1" s="289"/>
      <c r="F1" s="289" t="s">
        <v>1</v>
      </c>
      <c r="G1" s="290"/>
      <c r="H1" s="290"/>
      <c r="I1" s="291"/>
      <c r="J1" s="292"/>
      <c r="K1" s="292"/>
      <c r="L1" s="293"/>
    </row>
    <row r="2" spans="1:13" s="294" customFormat="1" ht="19.5" customHeight="1">
      <c r="A2" s="41" t="s">
        <v>1322</v>
      </c>
      <c r="B2" s="257"/>
      <c r="C2" s="1"/>
      <c r="D2" s="295"/>
      <c r="E2" s="296"/>
      <c r="F2" s="296"/>
      <c r="G2" s="259"/>
      <c r="H2" s="259"/>
      <c r="I2" s="296"/>
      <c r="J2" s="296"/>
      <c r="K2" s="259"/>
      <c r="L2" s="297"/>
    </row>
    <row r="3" spans="1:13" s="294" customFormat="1" ht="18.75">
      <c r="A3" s="296"/>
      <c r="B3" s="313"/>
      <c r="C3" s="313"/>
      <c r="D3" s="298"/>
      <c r="E3" s="314" t="s">
        <v>857</v>
      </c>
      <c r="F3" s="314"/>
      <c r="G3" s="314"/>
      <c r="H3" s="314"/>
      <c r="I3" s="299"/>
      <c r="J3" s="259" t="s">
        <v>2</v>
      </c>
      <c r="K3" s="259"/>
      <c r="L3" s="297"/>
    </row>
    <row r="4" spans="1:13" s="294" customFormat="1" ht="14.25" customHeight="1">
      <c r="A4" s="301" t="s">
        <v>858</v>
      </c>
      <c r="B4" s="302"/>
      <c r="C4" s="303"/>
      <c r="D4" s="304"/>
      <c r="E4" s="304"/>
      <c r="F4" s="304"/>
      <c r="G4" s="304"/>
      <c r="H4" s="304"/>
      <c r="I4" s="304"/>
      <c r="J4" s="304"/>
      <c r="K4" s="304"/>
      <c r="L4" s="315" t="s">
        <v>1323</v>
      </c>
    </row>
    <row r="5" spans="1:13" s="294" customFormat="1" ht="14.25" customHeight="1">
      <c r="A5" s="272" t="s">
        <v>859</v>
      </c>
      <c r="B5" s="261">
        <v>0</v>
      </c>
      <c r="C5" s="261">
        <v>1</v>
      </c>
      <c r="D5" s="261">
        <v>2</v>
      </c>
      <c r="E5" s="261">
        <v>3</v>
      </c>
      <c r="F5" s="261">
        <v>4</v>
      </c>
      <c r="G5" s="261">
        <v>5</v>
      </c>
      <c r="H5" s="261">
        <v>6</v>
      </c>
      <c r="I5" s="261">
        <v>7</v>
      </c>
      <c r="J5" s="261">
        <v>8</v>
      </c>
      <c r="K5" s="261">
        <v>9</v>
      </c>
      <c r="L5" s="316"/>
    </row>
    <row r="6" spans="1:13" s="294" customFormat="1" ht="21" customHeight="1">
      <c r="A6" s="300" t="s">
        <v>858</v>
      </c>
      <c r="B6" s="264"/>
      <c r="C6" s="263"/>
      <c r="D6" s="263"/>
      <c r="E6" s="263"/>
      <c r="F6" s="263"/>
      <c r="G6" s="264"/>
      <c r="H6" s="264"/>
      <c r="I6" s="263"/>
      <c r="J6" s="263"/>
      <c r="K6" s="263"/>
      <c r="L6" s="317"/>
    </row>
    <row r="7" spans="1:13" ht="18" customHeight="1">
      <c r="A7" s="305">
        <v>1970</v>
      </c>
      <c r="B7" s="305" t="s">
        <v>390</v>
      </c>
      <c r="C7" s="305" t="s">
        <v>315</v>
      </c>
      <c r="D7" s="305" t="s">
        <v>962</v>
      </c>
      <c r="E7" s="305" t="s">
        <v>303</v>
      </c>
      <c r="F7" s="305" t="s">
        <v>385</v>
      </c>
      <c r="G7" s="305" t="s">
        <v>1056</v>
      </c>
      <c r="H7" s="305" t="s">
        <v>228</v>
      </c>
      <c r="I7" s="305" t="s">
        <v>363</v>
      </c>
      <c r="J7" s="305" t="s">
        <v>191</v>
      </c>
      <c r="K7" s="305" t="s">
        <v>192</v>
      </c>
      <c r="L7" s="306" t="s">
        <v>1057</v>
      </c>
      <c r="M7" s="262"/>
    </row>
    <row r="8" spans="1:13" ht="18" customHeight="1">
      <c r="A8" s="305">
        <v>1980</v>
      </c>
      <c r="B8" s="305" t="s">
        <v>216</v>
      </c>
      <c r="C8" s="305" t="s">
        <v>165</v>
      </c>
      <c r="D8" s="305" t="s">
        <v>500</v>
      </c>
      <c r="E8" s="305" t="s">
        <v>1058</v>
      </c>
      <c r="F8" s="305" t="s">
        <v>92</v>
      </c>
      <c r="G8" s="305" t="s">
        <v>334</v>
      </c>
      <c r="H8" s="305" t="s">
        <v>443</v>
      </c>
      <c r="I8" s="305" t="s">
        <v>67</v>
      </c>
      <c r="J8" s="305" t="s">
        <v>243</v>
      </c>
      <c r="K8" s="305" t="s">
        <v>1059</v>
      </c>
      <c r="L8" s="306" t="s">
        <v>1060</v>
      </c>
      <c r="M8" s="262"/>
    </row>
    <row r="9" spans="1:13" ht="18" customHeight="1">
      <c r="A9" s="305">
        <v>1990</v>
      </c>
      <c r="B9" s="305" t="s">
        <v>91</v>
      </c>
      <c r="C9" s="305" t="s">
        <v>235</v>
      </c>
      <c r="D9" s="305" t="s">
        <v>437</v>
      </c>
      <c r="E9" s="305" t="s">
        <v>406</v>
      </c>
      <c r="F9" s="305" t="s">
        <v>182</v>
      </c>
      <c r="G9" s="305" t="s">
        <v>561</v>
      </c>
      <c r="H9" s="305" t="s">
        <v>82</v>
      </c>
      <c r="I9" s="305" t="s">
        <v>73</v>
      </c>
      <c r="J9" s="305" t="s">
        <v>160</v>
      </c>
      <c r="K9" s="305" t="s">
        <v>470</v>
      </c>
      <c r="L9" s="306" t="s">
        <v>1061</v>
      </c>
      <c r="M9" s="262"/>
    </row>
    <row r="10" spans="1:13" ht="18" customHeight="1">
      <c r="A10" s="305">
        <v>2000</v>
      </c>
      <c r="B10" s="305" t="s">
        <v>262</v>
      </c>
      <c r="C10" s="305" t="s">
        <v>258</v>
      </c>
      <c r="D10" s="305" t="s">
        <v>434</v>
      </c>
      <c r="E10" s="305" t="s">
        <v>449</v>
      </c>
      <c r="F10" s="305" t="s">
        <v>845</v>
      </c>
      <c r="G10" s="305" t="s">
        <v>1062</v>
      </c>
      <c r="H10" s="305" t="s">
        <v>506</v>
      </c>
      <c r="I10" s="305" t="s">
        <v>395</v>
      </c>
      <c r="J10" s="305" t="s">
        <v>1063</v>
      </c>
      <c r="K10" s="305" t="s">
        <v>1064</v>
      </c>
      <c r="L10" s="306" t="s">
        <v>705</v>
      </c>
      <c r="M10" s="262"/>
    </row>
    <row r="11" spans="1:13" ht="18" customHeight="1">
      <c r="A11" s="305">
        <v>2010</v>
      </c>
      <c r="B11" s="305" t="s">
        <v>1065</v>
      </c>
      <c r="C11" s="305" t="s">
        <v>309</v>
      </c>
      <c r="D11" s="305" t="s">
        <v>1066</v>
      </c>
      <c r="E11" s="305" t="s">
        <v>1067</v>
      </c>
      <c r="F11" s="305" t="s">
        <v>190</v>
      </c>
      <c r="G11" s="305" t="s">
        <v>1068</v>
      </c>
      <c r="H11" s="305" t="s">
        <v>403</v>
      </c>
      <c r="I11" s="305" t="s">
        <v>1069</v>
      </c>
      <c r="J11" s="305" t="s">
        <v>1070</v>
      </c>
      <c r="K11" s="305" t="s">
        <v>1071</v>
      </c>
      <c r="L11" s="306" t="s">
        <v>767</v>
      </c>
      <c r="M11" s="262"/>
    </row>
    <row r="12" spans="1:13" ht="18" customHeight="1">
      <c r="A12" s="305">
        <v>2020</v>
      </c>
      <c r="B12" s="305" t="s">
        <v>96</v>
      </c>
      <c r="C12" s="305" t="s">
        <v>1072</v>
      </c>
      <c r="D12" s="305" t="s">
        <v>1073</v>
      </c>
      <c r="E12" s="305" t="s">
        <v>257</v>
      </c>
      <c r="F12" s="305" t="s">
        <v>1074</v>
      </c>
      <c r="G12" s="305" t="s">
        <v>766</v>
      </c>
      <c r="H12" s="305" t="s">
        <v>244</v>
      </c>
      <c r="I12" s="305" t="s">
        <v>1075</v>
      </c>
      <c r="J12" s="305" t="s">
        <v>141</v>
      </c>
      <c r="K12" s="305" t="s">
        <v>1076</v>
      </c>
      <c r="L12" s="306" t="s">
        <v>1077</v>
      </c>
      <c r="M12" s="262"/>
    </row>
    <row r="13" spans="1:13" ht="18" customHeight="1">
      <c r="A13" s="305">
        <v>2030</v>
      </c>
      <c r="B13" s="305" t="s">
        <v>1078</v>
      </c>
      <c r="C13" s="305" t="s">
        <v>1079</v>
      </c>
      <c r="D13" s="305" t="s">
        <v>347</v>
      </c>
      <c r="E13" s="305" t="s">
        <v>841</v>
      </c>
      <c r="F13" s="305" t="s">
        <v>1080</v>
      </c>
      <c r="G13" s="305" t="s">
        <v>714</v>
      </c>
      <c r="H13" s="305" t="s">
        <v>624</v>
      </c>
      <c r="I13" s="305" t="s">
        <v>1081</v>
      </c>
      <c r="J13" s="305" t="s">
        <v>641</v>
      </c>
      <c r="K13" s="305" t="s">
        <v>1082</v>
      </c>
      <c r="L13" s="306" t="s">
        <v>782</v>
      </c>
      <c r="M13" s="262"/>
    </row>
    <row r="14" spans="1:13" ht="18" customHeight="1">
      <c r="A14" s="305">
        <v>2040</v>
      </c>
      <c r="B14" s="305" t="s">
        <v>572</v>
      </c>
      <c r="C14" s="305" t="s">
        <v>1083</v>
      </c>
      <c r="D14" s="305" t="s">
        <v>1084</v>
      </c>
      <c r="E14" s="305" t="s">
        <v>492</v>
      </c>
      <c r="F14" s="305" t="s">
        <v>678</v>
      </c>
      <c r="G14" s="305" t="s">
        <v>1085</v>
      </c>
      <c r="H14" s="305" t="s">
        <v>511</v>
      </c>
      <c r="I14" s="305" t="s">
        <v>1086</v>
      </c>
      <c r="J14" s="305" t="s">
        <v>382</v>
      </c>
      <c r="K14" s="305" t="s">
        <v>255</v>
      </c>
      <c r="L14" s="306" t="s">
        <v>706</v>
      </c>
      <c r="M14" s="262"/>
    </row>
    <row r="15" spans="1:13" ht="18" customHeight="1">
      <c r="A15" s="305">
        <v>2050</v>
      </c>
      <c r="B15" s="305" t="s">
        <v>121</v>
      </c>
      <c r="C15" s="305" t="s">
        <v>486</v>
      </c>
      <c r="D15" s="305" t="s">
        <v>290</v>
      </c>
      <c r="E15" s="305" t="s">
        <v>185</v>
      </c>
      <c r="F15" s="305" t="s">
        <v>203</v>
      </c>
      <c r="G15" s="305" t="s">
        <v>447</v>
      </c>
      <c r="H15" s="305" t="s">
        <v>464</v>
      </c>
      <c r="I15" s="305" t="s">
        <v>323</v>
      </c>
      <c r="J15" s="305" t="s">
        <v>112</v>
      </c>
      <c r="K15" s="305" t="s">
        <v>890</v>
      </c>
      <c r="L15" s="306" t="s">
        <v>891</v>
      </c>
      <c r="M15" s="262"/>
    </row>
    <row r="16" spans="1:13" ht="18" customHeight="1">
      <c r="A16" s="305">
        <v>2060</v>
      </c>
      <c r="B16" s="305" t="s">
        <v>170</v>
      </c>
      <c r="C16" s="305" t="s">
        <v>247</v>
      </c>
      <c r="D16" s="305" t="s">
        <v>128</v>
      </c>
      <c r="E16" s="305" t="s">
        <v>180</v>
      </c>
      <c r="F16" s="305" t="s">
        <v>651</v>
      </c>
      <c r="G16" s="305" t="s">
        <v>311</v>
      </c>
      <c r="H16" s="305" t="s">
        <v>683</v>
      </c>
      <c r="I16" s="305" t="s">
        <v>231</v>
      </c>
      <c r="J16" s="305" t="s">
        <v>555</v>
      </c>
      <c r="K16" s="305" t="s">
        <v>686</v>
      </c>
      <c r="L16" s="306" t="s">
        <v>891</v>
      </c>
      <c r="M16" s="262"/>
    </row>
    <row r="17" spans="1:13" ht="18" customHeight="1">
      <c r="A17" s="305">
        <v>2070</v>
      </c>
      <c r="B17" s="305" t="s">
        <v>516</v>
      </c>
      <c r="C17" s="305" t="s">
        <v>893</v>
      </c>
      <c r="D17" s="305" t="s">
        <v>894</v>
      </c>
      <c r="E17" s="305" t="s">
        <v>350</v>
      </c>
      <c r="F17" s="305" t="s">
        <v>212</v>
      </c>
      <c r="G17" s="305" t="s">
        <v>299</v>
      </c>
      <c r="H17" s="305" t="s">
        <v>737</v>
      </c>
      <c r="I17" s="305" t="s">
        <v>208</v>
      </c>
      <c r="J17" s="305" t="s">
        <v>895</v>
      </c>
      <c r="K17" s="305" t="s">
        <v>1087</v>
      </c>
      <c r="L17" s="306" t="s">
        <v>617</v>
      </c>
      <c r="M17" s="262"/>
    </row>
    <row r="18" spans="1:13" ht="18" customHeight="1">
      <c r="A18" s="305">
        <v>2080</v>
      </c>
      <c r="B18" s="305" t="s">
        <v>627</v>
      </c>
      <c r="C18" s="305" t="s">
        <v>896</v>
      </c>
      <c r="D18" s="305" t="s">
        <v>529</v>
      </c>
      <c r="E18" s="305" t="s">
        <v>620</v>
      </c>
      <c r="F18" s="305" t="s">
        <v>505</v>
      </c>
      <c r="G18" s="305" t="s">
        <v>460</v>
      </c>
      <c r="H18" s="305" t="s">
        <v>567</v>
      </c>
      <c r="I18" s="305" t="s">
        <v>558</v>
      </c>
      <c r="J18" s="305" t="s">
        <v>640</v>
      </c>
      <c r="K18" s="305" t="s">
        <v>87</v>
      </c>
      <c r="L18" s="306" t="s">
        <v>267</v>
      </c>
      <c r="M18" s="262"/>
    </row>
    <row r="19" spans="1:13" ht="18" customHeight="1">
      <c r="A19" s="305">
        <v>2090</v>
      </c>
      <c r="B19" s="305" t="s">
        <v>320</v>
      </c>
      <c r="C19" s="305" t="s">
        <v>269</v>
      </c>
      <c r="D19" s="305" t="s">
        <v>663</v>
      </c>
      <c r="E19" s="305" t="s">
        <v>658</v>
      </c>
      <c r="F19" s="305" t="s">
        <v>1088</v>
      </c>
      <c r="G19" s="305" t="s">
        <v>435</v>
      </c>
      <c r="H19" s="305" t="s">
        <v>899</v>
      </c>
      <c r="I19" s="305" t="s">
        <v>1089</v>
      </c>
      <c r="J19" s="305" t="s">
        <v>680</v>
      </c>
      <c r="K19" s="305" t="s">
        <v>900</v>
      </c>
      <c r="L19" s="306" t="s">
        <v>267</v>
      </c>
      <c r="M19" s="262"/>
    </row>
    <row r="20" spans="1:13" ht="18" customHeight="1">
      <c r="A20" s="305">
        <v>2100</v>
      </c>
      <c r="B20" s="305" t="s">
        <v>769</v>
      </c>
      <c r="C20" s="305" t="s">
        <v>578</v>
      </c>
      <c r="D20" s="305" t="s">
        <v>901</v>
      </c>
      <c r="E20" s="305" t="s">
        <v>260</v>
      </c>
      <c r="F20" s="305" t="s">
        <v>1090</v>
      </c>
      <c r="G20" s="305" t="s">
        <v>849</v>
      </c>
      <c r="H20" s="305" t="s">
        <v>902</v>
      </c>
      <c r="I20" s="305" t="s">
        <v>524</v>
      </c>
      <c r="J20" s="305" t="s">
        <v>749</v>
      </c>
      <c r="K20" s="305" t="s">
        <v>110</v>
      </c>
      <c r="L20" s="306" t="s">
        <v>374</v>
      </c>
      <c r="M20" s="262"/>
    </row>
    <row r="21" spans="1:13" ht="18" customHeight="1">
      <c r="A21" s="305">
        <v>2110</v>
      </c>
      <c r="B21" s="305" t="s">
        <v>903</v>
      </c>
      <c r="C21" s="305" t="s">
        <v>1091</v>
      </c>
      <c r="D21" s="305" t="s">
        <v>162</v>
      </c>
      <c r="E21" s="305" t="s">
        <v>905</v>
      </c>
      <c r="F21" s="305" t="s">
        <v>906</v>
      </c>
      <c r="G21" s="305" t="s">
        <v>1092</v>
      </c>
      <c r="H21" s="305" t="s">
        <v>908</v>
      </c>
      <c r="I21" s="305" t="s">
        <v>560</v>
      </c>
      <c r="J21" s="305" t="s">
        <v>909</v>
      </c>
      <c r="K21" s="305" t="s">
        <v>1093</v>
      </c>
      <c r="L21" s="306" t="s">
        <v>374</v>
      </c>
      <c r="M21" s="262"/>
    </row>
    <row r="22" spans="1:13" ht="18" customHeight="1">
      <c r="A22" s="305">
        <v>2120</v>
      </c>
      <c r="B22" s="305" t="s">
        <v>910</v>
      </c>
      <c r="C22" s="305" t="s">
        <v>911</v>
      </c>
      <c r="D22" s="305" t="s">
        <v>805</v>
      </c>
      <c r="E22" s="305" t="s">
        <v>242</v>
      </c>
      <c r="F22" s="305" t="s">
        <v>1094</v>
      </c>
      <c r="G22" s="305" t="s">
        <v>915</v>
      </c>
      <c r="H22" s="305" t="s">
        <v>697</v>
      </c>
      <c r="I22" s="305" t="s">
        <v>916</v>
      </c>
      <c r="J22" s="305" t="s">
        <v>584</v>
      </c>
      <c r="K22" s="305" t="s">
        <v>623</v>
      </c>
      <c r="L22" s="306" t="s">
        <v>912</v>
      </c>
      <c r="M22" s="262"/>
    </row>
    <row r="23" spans="1:13" ht="18" customHeight="1">
      <c r="A23" s="305">
        <v>2130</v>
      </c>
      <c r="B23" s="305" t="s">
        <v>918</v>
      </c>
      <c r="C23" s="305" t="s">
        <v>156</v>
      </c>
      <c r="D23" s="305" t="s">
        <v>79</v>
      </c>
      <c r="E23" s="305" t="s">
        <v>593</v>
      </c>
      <c r="F23" s="305" t="s">
        <v>1095</v>
      </c>
      <c r="G23" s="305" t="s">
        <v>549</v>
      </c>
      <c r="H23" s="305" t="s">
        <v>602</v>
      </c>
      <c r="I23" s="305" t="s">
        <v>559</v>
      </c>
      <c r="J23" s="305" t="s">
        <v>1096</v>
      </c>
      <c r="K23" s="305" t="s">
        <v>1097</v>
      </c>
      <c r="L23" s="306" t="s">
        <v>912</v>
      </c>
      <c r="M23" s="262"/>
    </row>
    <row r="24" spans="1:13" ht="18" customHeight="1">
      <c r="A24" s="305">
        <v>2140</v>
      </c>
      <c r="B24" s="305" t="s">
        <v>923</v>
      </c>
      <c r="C24" s="305" t="s">
        <v>924</v>
      </c>
      <c r="D24" s="305" t="s">
        <v>925</v>
      </c>
      <c r="E24" s="305" t="s">
        <v>926</v>
      </c>
      <c r="F24" s="305" t="s">
        <v>573</v>
      </c>
      <c r="G24" s="305" t="s">
        <v>646</v>
      </c>
      <c r="H24" s="305" t="s">
        <v>1098</v>
      </c>
      <c r="I24" s="305" t="s">
        <v>1099</v>
      </c>
      <c r="J24" s="305" t="s">
        <v>928</v>
      </c>
      <c r="K24" s="305" t="s">
        <v>929</v>
      </c>
      <c r="L24" s="306" t="s">
        <v>742</v>
      </c>
      <c r="M24" s="262"/>
    </row>
    <row r="25" spans="1:13" ht="18" customHeight="1">
      <c r="A25" s="305">
        <v>2150</v>
      </c>
      <c r="B25" s="305" t="s">
        <v>521</v>
      </c>
      <c r="C25" s="305" t="s">
        <v>760</v>
      </c>
      <c r="D25" s="305" t="s">
        <v>930</v>
      </c>
      <c r="E25" s="305" t="s">
        <v>931</v>
      </c>
      <c r="F25" s="305" t="s">
        <v>932</v>
      </c>
      <c r="G25" s="305" t="s">
        <v>933</v>
      </c>
      <c r="H25" s="305" t="s">
        <v>934</v>
      </c>
      <c r="I25" s="305" t="s">
        <v>935</v>
      </c>
      <c r="J25" s="305" t="s">
        <v>936</v>
      </c>
      <c r="K25" s="305" t="s">
        <v>937</v>
      </c>
      <c r="L25" s="306" t="s">
        <v>700</v>
      </c>
      <c r="M25" s="262"/>
    </row>
    <row r="26" spans="1:13" ht="18" customHeight="1">
      <c r="A26" s="305">
        <v>2160</v>
      </c>
      <c r="B26" s="305" t="s">
        <v>938</v>
      </c>
      <c r="C26" s="305" t="s">
        <v>939</v>
      </c>
      <c r="D26" s="305" t="s">
        <v>940</v>
      </c>
      <c r="E26" s="305" t="s">
        <v>816</v>
      </c>
      <c r="F26" s="305" t="s">
        <v>941</v>
      </c>
      <c r="G26" s="305" t="s">
        <v>942</v>
      </c>
      <c r="H26" s="305" t="s">
        <v>943</v>
      </c>
      <c r="I26" s="305" t="s">
        <v>944</v>
      </c>
      <c r="J26" s="305" t="s">
        <v>945</v>
      </c>
      <c r="K26" s="305" t="s">
        <v>747</v>
      </c>
      <c r="L26" s="306" t="s">
        <v>700</v>
      </c>
      <c r="M26" s="262"/>
    </row>
    <row r="27" spans="1:13" ht="18" customHeight="1">
      <c r="A27" s="305">
        <v>2170</v>
      </c>
      <c r="B27" s="305" t="s">
        <v>946</v>
      </c>
      <c r="C27" s="305" t="s">
        <v>947</v>
      </c>
      <c r="D27" s="305" t="s">
        <v>948</v>
      </c>
      <c r="E27" s="305" t="s">
        <v>949</v>
      </c>
      <c r="F27" s="305" t="s">
        <v>744</v>
      </c>
      <c r="G27" s="305" t="s">
        <v>950</v>
      </c>
      <c r="H27" s="305" t="s">
        <v>951</v>
      </c>
      <c r="I27" s="305" t="s">
        <v>751</v>
      </c>
      <c r="J27" s="305" t="s">
        <v>952</v>
      </c>
      <c r="K27" s="305" t="s">
        <v>953</v>
      </c>
      <c r="L27" s="306" t="s">
        <v>700</v>
      </c>
      <c r="M27" s="262"/>
    </row>
    <row r="28" spans="1:13" ht="18" customHeight="1">
      <c r="A28" s="305">
        <v>2180</v>
      </c>
      <c r="B28" s="305" t="s">
        <v>954</v>
      </c>
      <c r="C28" s="305" t="s">
        <v>643</v>
      </c>
      <c r="D28" s="305" t="s">
        <v>818</v>
      </c>
      <c r="E28" s="305" t="s">
        <v>850</v>
      </c>
      <c r="F28" s="305" t="s">
        <v>837</v>
      </c>
      <c r="G28" s="305" t="s">
        <v>1100</v>
      </c>
      <c r="H28" s="305" t="s">
        <v>1101</v>
      </c>
      <c r="I28" s="305" t="s">
        <v>957</v>
      </c>
      <c r="J28" s="305" t="s">
        <v>958</v>
      </c>
      <c r="K28" s="305" t="s">
        <v>959</v>
      </c>
      <c r="L28" s="306" t="s">
        <v>962</v>
      </c>
      <c r="M28" s="262"/>
    </row>
    <row r="29" spans="1:13" ht="18" customHeight="1">
      <c r="A29" s="305">
        <v>2190</v>
      </c>
      <c r="B29" s="305" t="s">
        <v>960</v>
      </c>
      <c r="C29" s="305" t="s">
        <v>961</v>
      </c>
      <c r="D29" s="305" t="s">
        <v>963</v>
      </c>
      <c r="E29" s="305" t="s">
        <v>964</v>
      </c>
      <c r="F29" s="305" t="s">
        <v>965</v>
      </c>
      <c r="G29" s="305" t="s">
        <v>629</v>
      </c>
      <c r="H29" s="305" t="s">
        <v>229</v>
      </c>
      <c r="I29" s="305" t="s">
        <v>1102</v>
      </c>
      <c r="J29" s="305" t="s">
        <v>696</v>
      </c>
      <c r="K29" s="305" t="s">
        <v>968</v>
      </c>
      <c r="L29" s="306" t="s">
        <v>962</v>
      </c>
      <c r="M29" s="262"/>
    </row>
    <row r="30" spans="1:13" ht="18" customHeight="1">
      <c r="A30" s="305">
        <v>2200</v>
      </c>
      <c r="B30" s="305" t="s">
        <v>969</v>
      </c>
      <c r="C30" s="305" t="s">
        <v>970</v>
      </c>
      <c r="D30" s="305" t="s">
        <v>971</v>
      </c>
      <c r="E30" s="305" t="s">
        <v>1103</v>
      </c>
      <c r="F30" s="305" t="s">
        <v>701</v>
      </c>
      <c r="G30" s="305" t="s">
        <v>694</v>
      </c>
      <c r="H30" s="305" t="s">
        <v>1104</v>
      </c>
      <c r="I30" s="305" t="s">
        <v>975</v>
      </c>
      <c r="J30" s="305" t="s">
        <v>1105</v>
      </c>
      <c r="K30" s="305" t="s">
        <v>1106</v>
      </c>
      <c r="L30" s="306" t="s">
        <v>719</v>
      </c>
      <c r="M30" s="262"/>
    </row>
    <row r="31" spans="1:13" ht="18" customHeight="1">
      <c r="A31" s="305">
        <v>2210</v>
      </c>
      <c r="B31" s="305" t="s">
        <v>684</v>
      </c>
      <c r="C31" s="305" t="s">
        <v>1107</v>
      </c>
      <c r="D31" s="305" t="s">
        <v>980</v>
      </c>
      <c r="E31" s="305" t="s">
        <v>981</v>
      </c>
      <c r="F31" s="305" t="s">
        <v>982</v>
      </c>
      <c r="G31" s="305" t="s">
        <v>983</v>
      </c>
      <c r="H31" s="305" t="s">
        <v>1108</v>
      </c>
      <c r="I31" s="305" t="s">
        <v>985</v>
      </c>
      <c r="J31" s="305" t="s">
        <v>986</v>
      </c>
      <c r="K31" s="305" t="s">
        <v>1109</v>
      </c>
      <c r="L31" s="306" t="s">
        <v>716</v>
      </c>
      <c r="M31" s="262"/>
    </row>
    <row r="32" spans="1:13" ht="18" customHeight="1">
      <c r="A32" s="305">
        <v>2220</v>
      </c>
      <c r="B32" s="305" t="s">
        <v>739</v>
      </c>
      <c r="C32" s="305" t="s">
        <v>723</v>
      </c>
      <c r="D32" s="305" t="s">
        <v>991</v>
      </c>
      <c r="E32" s="305" t="s">
        <v>992</v>
      </c>
      <c r="F32" s="305" t="s">
        <v>993</v>
      </c>
      <c r="G32" s="305" t="s">
        <v>994</v>
      </c>
      <c r="H32" s="305" t="s">
        <v>995</v>
      </c>
      <c r="I32" s="305" t="s">
        <v>996</v>
      </c>
      <c r="J32" s="305" t="s">
        <v>997</v>
      </c>
      <c r="K32" s="305" t="s">
        <v>1110</v>
      </c>
      <c r="L32" s="306" t="s">
        <v>716</v>
      </c>
      <c r="M32" s="262"/>
    </row>
    <row r="33" spans="1:13" ht="18" customHeight="1">
      <c r="A33" s="305">
        <v>2230</v>
      </c>
      <c r="B33" s="305" t="s">
        <v>1111</v>
      </c>
      <c r="C33" s="305" t="s">
        <v>1112</v>
      </c>
      <c r="D33" s="305" t="s">
        <v>1001</v>
      </c>
      <c r="E33" s="305" t="s">
        <v>1002</v>
      </c>
      <c r="F33" s="305" t="s">
        <v>1003</v>
      </c>
      <c r="G33" s="305" t="s">
        <v>1113</v>
      </c>
      <c r="H33" s="305" t="s">
        <v>1005</v>
      </c>
      <c r="I33" s="305" t="s">
        <v>1006</v>
      </c>
      <c r="J33" s="305" t="s">
        <v>582</v>
      </c>
      <c r="K33" s="305" t="s">
        <v>1114</v>
      </c>
      <c r="L33" s="306" t="s">
        <v>716</v>
      </c>
      <c r="M33" s="262"/>
    </row>
    <row r="34" spans="1:13" ht="18" customHeight="1">
      <c r="A34" s="305">
        <v>2240</v>
      </c>
      <c r="B34" s="305" t="s">
        <v>1115</v>
      </c>
      <c r="C34" s="305" t="s">
        <v>1116</v>
      </c>
      <c r="D34" s="305" t="s">
        <v>1117</v>
      </c>
      <c r="E34" s="305" t="s">
        <v>1118</v>
      </c>
      <c r="F34" s="305" t="s">
        <v>1012</v>
      </c>
      <c r="G34" s="305" t="s">
        <v>1013</v>
      </c>
      <c r="H34" s="305" t="s">
        <v>1119</v>
      </c>
      <c r="I34" s="305" t="s">
        <v>1015</v>
      </c>
      <c r="J34" s="305" t="s">
        <v>1016</v>
      </c>
      <c r="K34" s="305" t="s">
        <v>1120</v>
      </c>
      <c r="L34" s="306" t="s">
        <v>228</v>
      </c>
      <c r="M34" s="262"/>
    </row>
    <row r="35" spans="1:13" ht="18" customHeight="1">
      <c r="A35" s="305">
        <v>2250</v>
      </c>
      <c r="B35" s="305" t="s">
        <v>1018</v>
      </c>
      <c r="C35" s="305" t="s">
        <v>1019</v>
      </c>
      <c r="D35" s="305" t="s">
        <v>1121</v>
      </c>
      <c r="E35" s="305" t="s">
        <v>1122</v>
      </c>
      <c r="F35" s="305" t="s">
        <v>1123</v>
      </c>
      <c r="G35" s="305" t="s">
        <v>1124</v>
      </c>
      <c r="H35" s="305" t="s">
        <v>1125</v>
      </c>
      <c r="I35" s="305" t="s">
        <v>725</v>
      </c>
      <c r="J35" s="305" t="s">
        <v>1126</v>
      </c>
      <c r="K35" s="305" t="s">
        <v>1127</v>
      </c>
      <c r="L35" s="306" t="s">
        <v>228</v>
      </c>
      <c r="M35" s="262"/>
    </row>
    <row r="36" spans="1:13" ht="18" customHeight="1">
      <c r="A36" s="305">
        <v>2260</v>
      </c>
      <c r="B36" s="305" t="s">
        <v>1128</v>
      </c>
      <c r="C36" s="305" t="s">
        <v>1129</v>
      </c>
      <c r="D36" s="305" t="s">
        <v>1130</v>
      </c>
      <c r="E36" s="305" t="s">
        <v>745</v>
      </c>
      <c r="F36" s="305" t="s">
        <v>1032</v>
      </c>
      <c r="G36" s="305" t="s">
        <v>1033</v>
      </c>
      <c r="H36" s="305" t="s">
        <v>1034</v>
      </c>
      <c r="I36" s="305" t="s">
        <v>1131</v>
      </c>
      <c r="J36" s="305" t="s">
        <v>1132</v>
      </c>
      <c r="K36" s="305" t="s">
        <v>1037</v>
      </c>
      <c r="L36" s="306" t="s">
        <v>265</v>
      </c>
      <c r="M36" s="262"/>
    </row>
    <row r="37" spans="1:13" ht="18" customHeight="1">
      <c r="A37" s="305">
        <v>2270</v>
      </c>
      <c r="B37" s="305" t="s">
        <v>1133</v>
      </c>
      <c r="C37" s="305" t="s">
        <v>1040</v>
      </c>
      <c r="D37" s="305" t="s">
        <v>1134</v>
      </c>
      <c r="E37" s="305" t="s">
        <v>1135</v>
      </c>
      <c r="F37" s="305" t="s">
        <v>1043</v>
      </c>
      <c r="G37" s="305" t="s">
        <v>1044</v>
      </c>
      <c r="H37" s="305" t="s">
        <v>1045</v>
      </c>
      <c r="I37" s="305" t="s">
        <v>1046</v>
      </c>
      <c r="J37" s="305" t="s">
        <v>1047</v>
      </c>
      <c r="K37" s="305" t="s">
        <v>365</v>
      </c>
      <c r="L37" s="306" t="s">
        <v>265</v>
      </c>
      <c r="M37" s="262"/>
    </row>
    <row r="38" spans="1:13" ht="18" customHeight="1">
      <c r="A38" s="305">
        <v>2280</v>
      </c>
      <c r="B38" s="305" t="s">
        <v>1136</v>
      </c>
      <c r="C38" s="305" t="s">
        <v>1048</v>
      </c>
      <c r="D38" s="305" t="s">
        <v>1137</v>
      </c>
      <c r="E38" s="305" t="s">
        <v>1049</v>
      </c>
      <c r="F38" s="305" t="s">
        <v>1138</v>
      </c>
      <c r="G38" s="305" t="s">
        <v>1139</v>
      </c>
      <c r="H38" s="305" t="s">
        <v>1050</v>
      </c>
      <c r="I38" s="305" t="s">
        <v>1051</v>
      </c>
      <c r="J38" s="305" t="s">
        <v>1052</v>
      </c>
      <c r="K38" s="305" t="s">
        <v>1053</v>
      </c>
      <c r="L38" s="306" t="s">
        <v>265</v>
      </c>
      <c r="M38" s="265"/>
    </row>
    <row r="39" spans="1:13" ht="18" customHeight="1">
      <c r="A39" s="305">
        <v>2290</v>
      </c>
      <c r="B39" s="305" t="s">
        <v>1140</v>
      </c>
      <c r="C39" s="305" t="s">
        <v>1141</v>
      </c>
      <c r="D39" s="305" t="s">
        <v>741</v>
      </c>
      <c r="E39" s="305" t="s">
        <v>1142</v>
      </c>
      <c r="F39" s="305" t="s">
        <v>1143</v>
      </c>
      <c r="G39" s="305" t="s">
        <v>1054</v>
      </c>
      <c r="H39" s="305" t="s">
        <v>1144</v>
      </c>
      <c r="I39" s="305" t="s">
        <v>1055</v>
      </c>
      <c r="J39" s="305" t="s">
        <v>1145</v>
      </c>
      <c r="K39" s="305" t="s">
        <v>1146</v>
      </c>
      <c r="L39" s="306" t="s">
        <v>178</v>
      </c>
      <c r="M39" s="266"/>
    </row>
    <row r="40" spans="1:13" ht="18" customHeight="1">
      <c r="A40" s="305">
        <v>2300</v>
      </c>
      <c r="B40" s="305" t="s">
        <v>1147</v>
      </c>
      <c r="C40" s="305" t="s">
        <v>1148</v>
      </c>
      <c r="D40" s="305" t="s">
        <v>1149</v>
      </c>
      <c r="E40" s="305" t="s">
        <v>1150</v>
      </c>
      <c r="F40" s="305" t="s">
        <v>1151</v>
      </c>
      <c r="G40" s="305" t="s">
        <v>1152</v>
      </c>
      <c r="H40" s="305" t="s">
        <v>1153</v>
      </c>
      <c r="I40" s="305" t="s">
        <v>1154</v>
      </c>
      <c r="J40" s="305" t="s">
        <v>1155</v>
      </c>
      <c r="K40" s="305" t="s">
        <v>1156</v>
      </c>
      <c r="L40" s="306" t="s">
        <v>178</v>
      </c>
      <c r="M40" s="267"/>
    </row>
    <row r="41" spans="1:13" ht="18" customHeight="1">
      <c r="A41" s="305">
        <v>2310</v>
      </c>
      <c r="B41" s="305" t="s">
        <v>1157</v>
      </c>
      <c r="C41" s="305" t="s">
        <v>1158</v>
      </c>
      <c r="D41" s="305" t="s">
        <v>1159</v>
      </c>
      <c r="E41" s="305" t="s">
        <v>1160</v>
      </c>
      <c r="F41" s="305" t="s">
        <v>1161</v>
      </c>
      <c r="G41" s="305" t="s">
        <v>1162</v>
      </c>
      <c r="H41" s="305" t="s">
        <v>1163</v>
      </c>
      <c r="I41" s="305" t="s">
        <v>1164</v>
      </c>
      <c r="J41" s="305" t="s">
        <v>1165</v>
      </c>
      <c r="K41" s="305" t="s">
        <v>1166</v>
      </c>
      <c r="L41" s="306" t="s">
        <v>178</v>
      </c>
      <c r="M41" s="268"/>
    </row>
    <row r="42" spans="1:13" ht="18" customHeight="1">
      <c r="A42" s="305">
        <v>2320</v>
      </c>
      <c r="B42" s="305" t="s">
        <v>1167</v>
      </c>
      <c r="C42" s="305" t="s">
        <v>1168</v>
      </c>
      <c r="D42" s="305" t="s">
        <v>1169</v>
      </c>
      <c r="E42" s="305" t="s">
        <v>1170</v>
      </c>
      <c r="F42" s="305" t="s">
        <v>1171</v>
      </c>
      <c r="G42" s="305" t="s">
        <v>688</v>
      </c>
      <c r="H42" s="305" t="s">
        <v>1172</v>
      </c>
      <c r="I42" s="305" t="s">
        <v>1173</v>
      </c>
      <c r="J42" s="305" t="s">
        <v>1174</v>
      </c>
      <c r="K42" s="305" t="s">
        <v>1175</v>
      </c>
      <c r="L42" s="306" t="s">
        <v>178</v>
      </c>
      <c r="M42" s="269"/>
    </row>
    <row r="43" spans="1:13" ht="18" customHeight="1">
      <c r="A43" s="305">
        <v>2330</v>
      </c>
      <c r="B43" s="305" t="s">
        <v>1176</v>
      </c>
      <c r="C43" s="305" t="s">
        <v>1177</v>
      </c>
      <c r="D43" s="305" t="s">
        <v>1178</v>
      </c>
      <c r="E43" s="305" t="s">
        <v>817</v>
      </c>
      <c r="F43" s="305" t="s">
        <v>1179</v>
      </c>
      <c r="G43" s="305" t="s">
        <v>1180</v>
      </c>
      <c r="H43" s="305" t="s">
        <v>1181</v>
      </c>
      <c r="I43" s="305" t="s">
        <v>1182</v>
      </c>
      <c r="J43" s="305" t="s">
        <v>1183</v>
      </c>
      <c r="K43" s="305" t="s">
        <v>1184</v>
      </c>
      <c r="L43" s="306" t="s">
        <v>178</v>
      </c>
      <c r="M43" s="269"/>
    </row>
    <row r="44" spans="1:13" ht="18" customHeight="1">
      <c r="A44" s="305">
        <v>2340</v>
      </c>
      <c r="B44" s="305" t="s">
        <v>1185</v>
      </c>
      <c r="C44" s="305" t="s">
        <v>1186</v>
      </c>
      <c r="D44" s="305" t="s">
        <v>1187</v>
      </c>
      <c r="E44" s="305" t="s">
        <v>1188</v>
      </c>
      <c r="F44" s="305" t="s">
        <v>1189</v>
      </c>
      <c r="G44" s="305" t="s">
        <v>1190</v>
      </c>
      <c r="H44" s="305" t="s">
        <v>1191</v>
      </c>
      <c r="I44" s="305" t="s">
        <v>791</v>
      </c>
      <c r="J44" s="305" t="s">
        <v>1192</v>
      </c>
      <c r="K44" s="305" t="s">
        <v>1193</v>
      </c>
      <c r="L44" s="306" t="s">
        <v>178</v>
      </c>
      <c r="M44" s="269"/>
    </row>
    <row r="45" spans="1:13" ht="18" customHeight="1">
      <c r="A45" s="305">
        <v>2350</v>
      </c>
      <c r="B45" s="305" t="s">
        <v>1194</v>
      </c>
      <c r="C45" s="305" t="s">
        <v>1195</v>
      </c>
      <c r="D45" s="305" t="s">
        <v>1196</v>
      </c>
      <c r="E45" s="305" t="s">
        <v>1197</v>
      </c>
      <c r="F45" s="305" t="s">
        <v>1198</v>
      </c>
      <c r="G45" s="305" t="s">
        <v>1199</v>
      </c>
      <c r="H45" s="305" t="s">
        <v>1200</v>
      </c>
      <c r="I45" s="305" t="s">
        <v>1201</v>
      </c>
      <c r="J45" s="305" t="s">
        <v>1202</v>
      </c>
      <c r="K45" s="305" t="s">
        <v>1203</v>
      </c>
      <c r="L45" s="306" t="s">
        <v>178</v>
      </c>
      <c r="M45" s="270"/>
    </row>
    <row r="46" spans="1:13" ht="18" customHeight="1">
      <c r="A46" s="305">
        <v>2360</v>
      </c>
      <c r="B46" s="305" t="s">
        <v>1204</v>
      </c>
      <c r="C46" s="305" t="s">
        <v>1205</v>
      </c>
      <c r="D46" s="305" t="s">
        <v>1206</v>
      </c>
      <c r="E46" s="305" t="s">
        <v>1207</v>
      </c>
      <c r="F46" s="305" t="s">
        <v>1208</v>
      </c>
      <c r="G46" s="305" t="s">
        <v>1209</v>
      </c>
      <c r="H46" s="305" t="s">
        <v>1210</v>
      </c>
      <c r="I46" s="305" t="s">
        <v>1211</v>
      </c>
      <c r="J46" s="305" t="s">
        <v>1212</v>
      </c>
      <c r="K46" s="305" t="s">
        <v>1213</v>
      </c>
      <c r="L46" s="306" t="s">
        <v>178</v>
      </c>
      <c r="M46" s="271"/>
    </row>
    <row r="47" spans="1:13" ht="18" customHeight="1">
      <c r="A47" s="305">
        <v>2370</v>
      </c>
      <c r="B47" s="305" t="s">
        <v>1214</v>
      </c>
      <c r="C47" s="305" t="s">
        <v>1215</v>
      </c>
      <c r="D47" s="305" t="s">
        <v>1216</v>
      </c>
      <c r="E47" s="305" t="s">
        <v>1217</v>
      </c>
      <c r="F47" s="305" t="s">
        <v>1218</v>
      </c>
      <c r="G47" s="305" t="s">
        <v>1219</v>
      </c>
      <c r="H47" s="305" t="s">
        <v>1220</v>
      </c>
      <c r="I47" s="305" t="s">
        <v>1221</v>
      </c>
      <c r="J47" s="305" t="s">
        <v>1222</v>
      </c>
      <c r="K47" s="305" t="s">
        <v>1223</v>
      </c>
      <c r="L47" s="306" t="s">
        <v>178</v>
      </c>
    </row>
    <row r="48" spans="1:13" ht="18" customHeight="1">
      <c r="A48" s="305">
        <v>2380</v>
      </c>
      <c r="B48" s="305" t="s">
        <v>1224</v>
      </c>
      <c r="C48" s="305" t="s">
        <v>1225</v>
      </c>
      <c r="D48" s="305" t="s">
        <v>1226</v>
      </c>
      <c r="E48" s="305" t="s">
        <v>1227</v>
      </c>
      <c r="F48" s="305" t="s">
        <v>1228</v>
      </c>
      <c r="G48" s="305" t="s">
        <v>1229</v>
      </c>
      <c r="H48" s="305" t="s">
        <v>1230</v>
      </c>
      <c r="I48" s="305" t="s">
        <v>1231</v>
      </c>
      <c r="J48" s="305" t="s">
        <v>1232</v>
      </c>
      <c r="K48" s="305" t="s">
        <v>649</v>
      </c>
      <c r="L48" s="306" t="s">
        <v>178</v>
      </c>
    </row>
    <row r="49" spans="1:12" ht="18" customHeight="1">
      <c r="A49" s="305">
        <v>2390</v>
      </c>
      <c r="B49" s="305" t="s">
        <v>1233</v>
      </c>
      <c r="C49" s="305" t="s">
        <v>1234</v>
      </c>
      <c r="D49" s="305" t="s">
        <v>1235</v>
      </c>
      <c r="E49" s="305" t="s">
        <v>1236</v>
      </c>
      <c r="F49" s="305" t="s">
        <v>1237</v>
      </c>
      <c r="G49" s="305" t="s">
        <v>1238</v>
      </c>
      <c r="H49" s="305" t="s">
        <v>1239</v>
      </c>
      <c r="I49" s="305" t="s">
        <v>1240</v>
      </c>
      <c r="J49" s="305" t="s">
        <v>1241</v>
      </c>
      <c r="K49" s="305" t="s">
        <v>1242</v>
      </c>
      <c r="L49" s="306" t="s">
        <v>178</v>
      </c>
    </row>
    <row r="50" spans="1:12" ht="18" customHeight="1">
      <c r="A50" s="305">
        <v>2400</v>
      </c>
      <c r="B50" s="305" t="s">
        <v>1243</v>
      </c>
      <c r="C50" s="305" t="s">
        <v>1244</v>
      </c>
      <c r="D50" s="305" t="s">
        <v>1245</v>
      </c>
      <c r="E50" s="305" t="s">
        <v>1246</v>
      </c>
      <c r="F50" s="305" t="s">
        <v>1247</v>
      </c>
      <c r="G50" s="305" t="s">
        <v>1248</v>
      </c>
      <c r="H50" s="305" t="s">
        <v>1249</v>
      </c>
      <c r="I50" s="305" t="s">
        <v>1250</v>
      </c>
      <c r="J50" s="305" t="s">
        <v>1251</v>
      </c>
      <c r="K50" s="305" t="s">
        <v>1252</v>
      </c>
      <c r="L50" s="306" t="s">
        <v>178</v>
      </c>
    </row>
    <row r="51" spans="1:12" ht="18" customHeight="1">
      <c r="A51" s="305">
        <v>2410</v>
      </c>
      <c r="B51" s="305" t="s">
        <v>1253</v>
      </c>
      <c r="C51" s="305" t="s">
        <v>1254</v>
      </c>
      <c r="D51" s="305" t="s">
        <v>1255</v>
      </c>
      <c r="E51" s="305" t="s">
        <v>1256</v>
      </c>
      <c r="F51" s="305" t="s">
        <v>1257</v>
      </c>
      <c r="G51" s="305" t="s">
        <v>1258</v>
      </c>
      <c r="H51" s="305" t="s">
        <v>1259</v>
      </c>
      <c r="I51" s="305" t="s">
        <v>1260</v>
      </c>
      <c r="J51" s="305" t="s">
        <v>1261</v>
      </c>
      <c r="K51" s="305" t="s">
        <v>1262</v>
      </c>
      <c r="L51" s="306" t="s">
        <v>178</v>
      </c>
    </row>
    <row r="52" spans="1:12" ht="18" customHeight="1">
      <c r="A52" s="305">
        <v>2420</v>
      </c>
      <c r="B52" s="305" t="s">
        <v>1263</v>
      </c>
      <c r="C52" s="305" t="s">
        <v>1264</v>
      </c>
      <c r="D52" s="305" t="s">
        <v>1265</v>
      </c>
      <c r="E52" s="305" t="s">
        <v>1266</v>
      </c>
      <c r="F52" s="305" t="s">
        <v>1267</v>
      </c>
      <c r="G52" s="305" t="s">
        <v>1268</v>
      </c>
      <c r="H52" s="305" t="s">
        <v>1269</v>
      </c>
      <c r="I52" s="305" t="s">
        <v>1270</v>
      </c>
      <c r="J52" s="305" t="s">
        <v>1271</v>
      </c>
      <c r="K52" s="305" t="s">
        <v>1272</v>
      </c>
      <c r="L52" s="306" t="s">
        <v>178</v>
      </c>
    </row>
  </sheetData>
  <mergeCells count="3">
    <mergeCell ref="B3:C3"/>
    <mergeCell ref="E3:H3"/>
    <mergeCell ref="L4:L6"/>
  </mergeCells>
  <pageMargins left="1.1299999999999999" right="0.26" top="0.75" bottom="1.25" header="0.5" footer="0.5"/>
  <pageSetup paperSize="9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H</vt:lpstr>
      <vt:lpstr>Q</vt:lpstr>
      <vt:lpstr>R</vt:lpstr>
      <vt:lpstr>lu2011</vt:lpstr>
      <vt:lpstr>Trlu 2012</vt:lpstr>
      <vt:lpstr>lu2013</vt:lpstr>
      <vt:lpstr>Sheet1</vt:lpstr>
      <vt:lpstr>Q = f(H)-2011</vt:lpstr>
      <vt:lpstr>Q = f(H)-2012</vt:lpstr>
      <vt:lpstr>Q = f(H)-2013</vt:lpstr>
      <vt:lpstr>'lu2011'!Print_Area</vt:lpstr>
      <vt:lpstr>'lu2013'!Print_Area</vt:lpstr>
      <vt:lpstr>'Trlu 2012'!Print_Area</vt:lpstr>
      <vt:lpstr>'lu2011'!Print_Titles</vt:lpstr>
      <vt:lpstr>'lu2013'!Print_Titles</vt:lpstr>
      <vt:lpstr>'Q = f(H)-2012'!Print_Titles</vt:lpstr>
      <vt:lpstr>'Trlu 2012'!Print_Titles</vt:lpstr>
    </vt:vector>
  </TitlesOfParts>
  <Company>Mr.Thai-Tel:0978343155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-TT Ho Tro Khach Hang-</dc:creator>
  <cp:lastModifiedBy>nhan-pc</cp:lastModifiedBy>
  <cp:lastPrinted>2015-12-08T11:43:11Z</cp:lastPrinted>
  <dcterms:created xsi:type="dcterms:W3CDTF">2015-11-09T03:41:33Z</dcterms:created>
  <dcterms:modified xsi:type="dcterms:W3CDTF">2017-03-18T07:22:18Z</dcterms:modified>
</cp:coreProperties>
</file>