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学习资料\竞赛\学校基础设施预测\"/>
    </mc:Choice>
  </mc:AlternateContent>
  <xr:revisionPtr revIDLastSave="0" documentId="13_ncr:1_{A096846A-5A7C-43F3-8D46-554723CC2D5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S2" i="1"/>
  <c r="R2" i="1"/>
  <c r="Q2" i="1"/>
  <c r="M4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2" i="1"/>
  <c r="K4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2" i="1"/>
</calcChain>
</file>

<file path=xl/sharedStrings.xml><?xml version="1.0" encoding="utf-8"?>
<sst xmlns="http://schemas.openxmlformats.org/spreadsheetml/2006/main" count="19" uniqueCount="19">
  <si>
    <t>年份</t>
    <phoneticPr fontId="1" type="noConversion"/>
  </si>
  <si>
    <t>幼儿园数</t>
    <phoneticPr fontId="1" type="noConversion"/>
  </si>
  <si>
    <t>小学平均人数</t>
    <phoneticPr fontId="1" type="noConversion"/>
  </si>
  <si>
    <t>幼儿园平均人数</t>
    <phoneticPr fontId="1" type="noConversion"/>
  </si>
  <si>
    <t>中学数</t>
    <phoneticPr fontId="1" type="noConversion"/>
  </si>
  <si>
    <t>中学平均人数</t>
    <phoneticPr fontId="1" type="noConversion"/>
  </si>
  <si>
    <t>总人口数(万人)</t>
    <phoneticPr fontId="1" type="noConversion"/>
  </si>
  <si>
    <t>常驻人口数(万人)</t>
    <phoneticPr fontId="1" type="noConversion"/>
  </si>
  <si>
    <t>小学生数(万人)</t>
    <phoneticPr fontId="1" type="noConversion"/>
  </si>
  <si>
    <t>幼儿数(万人)</t>
    <phoneticPr fontId="1" type="noConversion"/>
  </si>
  <si>
    <t>人均余额</t>
    <phoneticPr fontId="1" type="noConversion"/>
  </si>
  <si>
    <t>小学数</t>
    <phoneticPr fontId="1" type="noConversion"/>
  </si>
  <si>
    <t>中学生数(万人)</t>
    <phoneticPr fontId="1" type="noConversion"/>
  </si>
  <si>
    <t>幼儿园教职工数</t>
    <phoneticPr fontId="1" type="noConversion"/>
  </si>
  <si>
    <t>小学教职工数(万人)</t>
    <phoneticPr fontId="1" type="noConversion"/>
  </si>
  <si>
    <t>中学教职工数</t>
    <phoneticPr fontId="1" type="noConversion"/>
  </si>
  <si>
    <t>幼儿园平均教职工数</t>
    <phoneticPr fontId="1" type="noConversion"/>
  </si>
  <si>
    <t>小学平均教职工数</t>
    <phoneticPr fontId="1" type="noConversion"/>
  </si>
  <si>
    <t>中学平均教职工数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</si>
</sst>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微软雅黑"/>
      <family val="2"/>
      <charset val="134"/>
    </font>
    <font>
      <sz val="11"/>
      <color indexed="8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2" xfId="0" applyFont="1" applyFill="1" applyBorder="1" applyAlignment="1">
      <alignment horizontal="right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right" vertical="center" wrapText="1"/>
    </xf>
    <xf numFmtId="0" fontId="2" fillId="0" borderId="2" xfId="1" applyFont="1" applyFill="1" applyBorder="1" applyAlignment="1">
      <alignment horizontal="center" vertical="center" wrapText="1"/>
    </xf>
    <xf numFmtId="2" fontId="0" fillId="0" borderId="0" xfId="0" applyNumberFormat="1"/>
    <xf numFmtId="2" fontId="2" fillId="0" borderId="1" xfId="1" applyNumberFormat="1" applyFont="1" applyBorder="1" applyAlignment="1">
      <alignment horizontal="right" vertical="center" wrapText="1"/>
    </xf>
    <xf numFmtId="2" fontId="2" fillId="0" borderId="1" xfId="1" applyNumberFormat="1" applyFont="1" applyBorder="1" applyAlignment="1">
      <alignment horizontal="right" vertical="center" wrapText="1"/>
    </xf>
  </cellXfs>
  <cellStyles count="2">
    <cellStyle name="常规" xfId="0" builtinId="0"/>
    <cellStyle name="常规 2" xfId="1" xr:uid="{06F5CDF1-A400-421E-AA14-2A93B98F33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4"/>
  <sheetViews>
    <sheetView tabSelected="1" zoomScale="55" zoomScaleNormal="55" workbookViewId="0">
      <selection activeCell="T40" sqref="T40"/>
    </sheetView>
  </sheetViews>
  <sheetFormatPr defaultRowHeight="14" x14ac:dyDescent="0.3"/>
  <cols>
    <col min="2" max="2" width="22.1640625" customWidth="1"/>
    <col min="3" max="3" width="17.1640625" customWidth="1"/>
    <col min="4" max="5" width="20.33203125" customWidth="1"/>
    <col min="6" max="6" width="14.25" customWidth="1"/>
    <col min="7" max="7" width="13.58203125" customWidth="1"/>
    <col min="8" max="8" width="14.25" customWidth="1"/>
    <col min="10" max="10" width="11.5" customWidth="1"/>
    <col min="11" max="11" width="16.4140625" customWidth="1"/>
    <col min="13" max="13" width="16.83203125" customWidth="1"/>
  </cols>
  <sheetData>
    <row r="1" spans="1:19" ht="13.9" customHeight="1" x14ac:dyDescent="0.3">
      <c r="A1" s="7" t="s">
        <v>0</v>
      </c>
      <c r="B1" s="7" t="s">
        <v>10</v>
      </c>
      <c r="C1" s="7" t="s">
        <v>6</v>
      </c>
      <c r="D1" s="7" t="s">
        <v>7</v>
      </c>
      <c r="E1" s="3" t="s">
        <v>8</v>
      </c>
      <c r="F1" s="3" t="s">
        <v>9</v>
      </c>
      <c r="G1" s="3" t="s">
        <v>12</v>
      </c>
      <c r="H1" s="4" t="s">
        <v>3</v>
      </c>
      <c r="I1" s="4" t="s">
        <v>1</v>
      </c>
      <c r="J1" s="4" t="s">
        <v>11</v>
      </c>
      <c r="K1" s="4" t="s">
        <v>2</v>
      </c>
      <c r="L1" s="4" t="s">
        <v>4</v>
      </c>
      <c r="M1" s="4" t="s">
        <v>5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</row>
    <row r="2" spans="1:19" ht="16.5" x14ac:dyDescent="0.3">
      <c r="A2" s="1">
        <v>1978</v>
      </c>
      <c r="B2" s="5">
        <v>139</v>
      </c>
      <c r="C2" s="2">
        <v>3750.96</v>
      </c>
      <c r="D2" s="2">
        <v>3750.96</v>
      </c>
      <c r="E2" s="2">
        <v>501.43</v>
      </c>
      <c r="F2" s="2">
        <v>28.34</v>
      </c>
      <c r="G2" s="2">
        <v>214.65</v>
      </c>
      <c r="H2" s="2">
        <f>ROUND((F2*10000)/I2,2)</f>
        <v>91.42</v>
      </c>
      <c r="I2" s="6">
        <v>3100</v>
      </c>
      <c r="J2" s="5">
        <v>44500</v>
      </c>
      <c r="K2" s="2">
        <f t="shared" ref="K2:K44" si="0">ROUND(E2/(J2/10000), 2)</f>
        <v>112.68</v>
      </c>
      <c r="L2" s="5">
        <v>4097</v>
      </c>
      <c r="M2" s="2">
        <f t="shared" ref="M2:M44" si="1">ROUND((G2*10000)/L2,2)</f>
        <v>523.91999999999996</v>
      </c>
      <c r="N2" s="5">
        <v>13400</v>
      </c>
      <c r="O2" s="11">
        <v>18.07</v>
      </c>
      <c r="P2" s="12">
        <v>12.29</v>
      </c>
      <c r="Q2">
        <f>ROUND(N2/I2,2)</f>
        <v>4.32</v>
      </c>
      <c r="R2" s="10">
        <f>ROUND(O2*10000/J2,2)</f>
        <v>4.0599999999999996</v>
      </c>
      <c r="S2">
        <f>ROUND(P2*10000/L2,2)</f>
        <v>30</v>
      </c>
    </row>
    <row r="3" spans="1:19" ht="16.5" x14ac:dyDescent="0.3">
      <c r="A3" s="1">
        <v>1979</v>
      </c>
      <c r="B3" s="5">
        <v>200</v>
      </c>
      <c r="C3" s="2">
        <v>3792.33</v>
      </c>
      <c r="D3" s="2">
        <v>3792.33</v>
      </c>
      <c r="E3" s="2">
        <v>486.77</v>
      </c>
      <c r="F3" s="2">
        <v>28.34</v>
      </c>
      <c r="G3" s="2">
        <v>181.12</v>
      </c>
      <c r="H3" s="2">
        <f t="shared" ref="H3:H44" si="2">ROUND((F3*10000)/I3,2)</f>
        <v>91.42</v>
      </c>
      <c r="I3" s="5">
        <v>3100</v>
      </c>
      <c r="J3" s="5">
        <v>42600</v>
      </c>
      <c r="K3" s="2">
        <f t="shared" si="0"/>
        <v>114.27</v>
      </c>
      <c r="L3" s="5">
        <v>3680</v>
      </c>
      <c r="M3" s="2">
        <f t="shared" si="1"/>
        <v>492.17</v>
      </c>
      <c r="N3" s="5">
        <v>13400</v>
      </c>
      <c r="O3" s="11">
        <v>18.38</v>
      </c>
      <c r="P3" s="12">
        <v>11.04</v>
      </c>
      <c r="Q3">
        <f t="shared" ref="Q3:Q44" si="3">ROUND(N3/I3,2)</f>
        <v>4.32</v>
      </c>
      <c r="R3" s="10">
        <f t="shared" ref="R3:R44" si="4">ROUND(O3*10000/J3,2)</f>
        <v>4.3099999999999996</v>
      </c>
      <c r="S3">
        <f t="shared" ref="S3:S44" si="5">ROUND(P3*10000/L3,2)</f>
        <v>30</v>
      </c>
    </row>
    <row r="4" spans="1:19" ht="16.5" x14ac:dyDescent="0.3">
      <c r="A4" s="1">
        <v>1980</v>
      </c>
      <c r="B4" s="5">
        <v>232</v>
      </c>
      <c r="C4" s="2">
        <v>3826.58</v>
      </c>
      <c r="D4" s="2">
        <v>3826.58</v>
      </c>
      <c r="E4" s="2">
        <v>482.42</v>
      </c>
      <c r="F4" s="2">
        <v>43.39</v>
      </c>
      <c r="G4" s="2">
        <v>170.04</v>
      </c>
      <c r="H4" s="2">
        <f t="shared" si="2"/>
        <v>61.4</v>
      </c>
      <c r="I4" s="5">
        <v>7067</v>
      </c>
      <c r="J4" s="5">
        <v>41700</v>
      </c>
      <c r="K4" s="2">
        <f t="shared" si="0"/>
        <v>115.69</v>
      </c>
      <c r="L4" s="5">
        <v>3391</v>
      </c>
      <c r="M4" s="2">
        <f t="shared" si="1"/>
        <v>501.45</v>
      </c>
      <c r="N4" s="5">
        <v>20601</v>
      </c>
      <c r="O4" s="11">
        <v>18.45</v>
      </c>
      <c r="P4" s="12">
        <v>11.45</v>
      </c>
      <c r="Q4">
        <f t="shared" si="3"/>
        <v>2.92</v>
      </c>
      <c r="R4" s="10">
        <f t="shared" si="4"/>
        <v>4.42</v>
      </c>
      <c r="S4">
        <f t="shared" si="5"/>
        <v>33.770000000000003</v>
      </c>
    </row>
    <row r="5" spans="1:19" ht="16.5" x14ac:dyDescent="0.3">
      <c r="A5" s="1">
        <v>1981</v>
      </c>
      <c r="B5" s="5">
        <v>215</v>
      </c>
      <c r="C5" s="2">
        <v>3871.51</v>
      </c>
      <c r="D5" s="2">
        <v>3871.51</v>
      </c>
      <c r="E5" s="2">
        <v>459.83</v>
      </c>
      <c r="F5" s="2">
        <v>41.97</v>
      </c>
      <c r="G5" s="2">
        <v>155.75</v>
      </c>
      <c r="H5" s="2">
        <f t="shared" si="2"/>
        <v>80.17</v>
      </c>
      <c r="I5" s="5">
        <v>5235</v>
      </c>
      <c r="J5" s="5">
        <v>41000</v>
      </c>
      <c r="K5" s="2">
        <f t="shared" si="0"/>
        <v>112.15</v>
      </c>
      <c r="L5" s="5">
        <v>3243</v>
      </c>
      <c r="M5" s="2">
        <f t="shared" si="1"/>
        <v>480.27</v>
      </c>
      <c r="N5" s="5">
        <v>20737</v>
      </c>
      <c r="O5" s="11">
        <v>17.66</v>
      </c>
      <c r="P5" s="12">
        <v>10.88</v>
      </c>
      <c r="Q5">
        <f t="shared" si="3"/>
        <v>3.96</v>
      </c>
      <c r="R5" s="10">
        <f t="shared" si="4"/>
        <v>4.3099999999999996</v>
      </c>
      <c r="S5">
        <f t="shared" si="5"/>
        <v>33.549999999999997</v>
      </c>
    </row>
    <row r="6" spans="1:19" ht="16.5" x14ac:dyDescent="0.3">
      <c r="A6" s="1">
        <v>1982</v>
      </c>
      <c r="B6" s="5">
        <v>246</v>
      </c>
      <c r="C6" s="2">
        <v>3924.32</v>
      </c>
      <c r="D6" s="2">
        <v>3924.32</v>
      </c>
      <c r="E6" s="2">
        <v>430.59</v>
      </c>
      <c r="F6" s="2">
        <v>44.52</v>
      </c>
      <c r="G6" s="2">
        <v>151.08000000000001</v>
      </c>
      <c r="H6" s="2">
        <f t="shared" si="2"/>
        <v>69.459999999999994</v>
      </c>
      <c r="I6" s="5">
        <v>6409</v>
      </c>
      <c r="J6" s="5">
        <v>39400</v>
      </c>
      <c r="K6" s="2">
        <f t="shared" si="0"/>
        <v>109.29</v>
      </c>
      <c r="L6" s="5">
        <v>3115</v>
      </c>
      <c r="M6" s="2">
        <f t="shared" si="1"/>
        <v>485.01</v>
      </c>
      <c r="N6" s="5">
        <v>22209</v>
      </c>
      <c r="O6" s="11">
        <v>17.09</v>
      </c>
      <c r="P6" s="12">
        <v>10.34</v>
      </c>
      <c r="Q6">
        <f t="shared" si="3"/>
        <v>3.47</v>
      </c>
      <c r="R6" s="10">
        <f t="shared" si="4"/>
        <v>4.34</v>
      </c>
      <c r="S6">
        <f t="shared" si="5"/>
        <v>33.19</v>
      </c>
    </row>
    <row r="7" spans="1:19" ht="16.5" x14ac:dyDescent="0.3">
      <c r="A7" s="1">
        <v>1983</v>
      </c>
      <c r="B7" s="5">
        <v>269</v>
      </c>
      <c r="C7" s="2">
        <v>3963.1</v>
      </c>
      <c r="D7" s="2">
        <v>3963.1</v>
      </c>
      <c r="E7" s="2">
        <v>407.2</v>
      </c>
      <c r="F7" s="2">
        <v>47.19</v>
      </c>
      <c r="G7" s="2">
        <v>154.91</v>
      </c>
      <c r="H7" s="2">
        <f t="shared" si="2"/>
        <v>77.11</v>
      </c>
      <c r="I7" s="5">
        <v>6120</v>
      </c>
      <c r="J7" s="5">
        <v>38200</v>
      </c>
      <c r="K7" s="2">
        <f t="shared" si="0"/>
        <v>106.6</v>
      </c>
      <c r="L7" s="5">
        <v>3161</v>
      </c>
      <c r="M7" s="2">
        <f t="shared" si="1"/>
        <v>490.07</v>
      </c>
      <c r="N7" s="5">
        <v>23198</v>
      </c>
      <c r="O7" s="11">
        <v>16.440000000000001</v>
      </c>
      <c r="P7" s="12">
        <v>10.44</v>
      </c>
      <c r="Q7">
        <f t="shared" si="3"/>
        <v>3.79</v>
      </c>
      <c r="R7" s="10">
        <f t="shared" si="4"/>
        <v>4.3</v>
      </c>
      <c r="S7">
        <f t="shared" si="5"/>
        <v>33.03</v>
      </c>
    </row>
    <row r="8" spans="1:19" ht="16.5" x14ac:dyDescent="0.3">
      <c r="A8" s="1">
        <v>1984</v>
      </c>
      <c r="B8" s="5">
        <v>374</v>
      </c>
      <c r="C8" s="2">
        <v>3993.09</v>
      </c>
      <c r="D8" s="2">
        <v>3993.09</v>
      </c>
      <c r="E8" s="2">
        <v>395.46</v>
      </c>
      <c r="F8" s="2">
        <v>60.65</v>
      </c>
      <c r="G8" s="2">
        <v>166.13</v>
      </c>
      <c r="H8" s="2">
        <f t="shared" si="2"/>
        <v>52.69</v>
      </c>
      <c r="I8" s="5">
        <v>11511</v>
      </c>
      <c r="J8" s="5">
        <v>37500</v>
      </c>
      <c r="K8" s="2">
        <f t="shared" si="0"/>
        <v>105.46</v>
      </c>
      <c r="L8" s="5">
        <v>3199</v>
      </c>
      <c r="M8" s="2">
        <f t="shared" si="1"/>
        <v>519.32000000000005</v>
      </c>
      <c r="N8" s="5">
        <v>28735</v>
      </c>
      <c r="O8" s="11">
        <v>16.079999999999998</v>
      </c>
      <c r="P8" s="12">
        <v>10.56</v>
      </c>
      <c r="Q8">
        <f t="shared" si="3"/>
        <v>2.5</v>
      </c>
      <c r="R8" s="10">
        <f t="shared" si="4"/>
        <v>4.29</v>
      </c>
      <c r="S8">
        <f t="shared" si="5"/>
        <v>33.01</v>
      </c>
    </row>
    <row r="9" spans="1:19" ht="16.5" x14ac:dyDescent="0.3">
      <c r="A9" s="1">
        <v>1985</v>
      </c>
      <c r="B9" s="5">
        <v>490</v>
      </c>
      <c r="C9" s="2">
        <v>4029.56</v>
      </c>
      <c r="D9" s="2">
        <v>4029.56</v>
      </c>
      <c r="E9" s="2">
        <v>384.91</v>
      </c>
      <c r="F9" s="2">
        <v>65.41</v>
      </c>
      <c r="G9" s="2">
        <v>177.46</v>
      </c>
      <c r="H9" s="2">
        <f t="shared" si="2"/>
        <v>52.46</v>
      </c>
      <c r="I9" s="5">
        <v>12468</v>
      </c>
      <c r="J9" s="5">
        <v>36500</v>
      </c>
      <c r="K9" s="2">
        <f t="shared" si="0"/>
        <v>105.45</v>
      </c>
      <c r="L9" s="5">
        <v>3235</v>
      </c>
      <c r="M9" s="2">
        <f t="shared" si="1"/>
        <v>548.55999999999995</v>
      </c>
      <c r="N9" s="5">
        <v>30801</v>
      </c>
      <c r="O9" s="11">
        <v>16.09</v>
      </c>
      <c r="P9" s="12">
        <v>10.94</v>
      </c>
      <c r="Q9">
        <f t="shared" si="3"/>
        <v>2.4700000000000002</v>
      </c>
      <c r="R9" s="10">
        <f t="shared" si="4"/>
        <v>4.41</v>
      </c>
      <c r="S9">
        <f t="shared" si="5"/>
        <v>33.82</v>
      </c>
    </row>
    <row r="10" spans="1:19" ht="16.5" x14ac:dyDescent="0.3">
      <c r="A10" s="1">
        <v>1986</v>
      </c>
      <c r="B10" s="5">
        <v>539</v>
      </c>
      <c r="C10" s="2">
        <v>4070.07</v>
      </c>
      <c r="D10" s="2">
        <v>4070.07</v>
      </c>
      <c r="E10" s="2">
        <v>378.09</v>
      </c>
      <c r="F10" s="2">
        <v>71.900000000000006</v>
      </c>
      <c r="G10" s="2">
        <v>184.04</v>
      </c>
      <c r="H10" s="2">
        <f t="shared" si="2"/>
        <v>58.1</v>
      </c>
      <c r="I10" s="5">
        <v>12375</v>
      </c>
      <c r="J10" s="5">
        <v>35600</v>
      </c>
      <c r="K10" s="2">
        <f t="shared" si="0"/>
        <v>106.21</v>
      </c>
      <c r="L10" s="5">
        <v>3296</v>
      </c>
      <c r="M10" s="2">
        <f t="shared" si="1"/>
        <v>558.37</v>
      </c>
      <c r="N10" s="5">
        <v>34210</v>
      </c>
      <c r="O10" s="11">
        <v>15.84</v>
      </c>
      <c r="P10" s="12">
        <v>11.14</v>
      </c>
      <c r="Q10">
        <f t="shared" si="3"/>
        <v>2.76</v>
      </c>
      <c r="R10" s="10">
        <f t="shared" si="4"/>
        <v>4.45</v>
      </c>
      <c r="S10">
        <f t="shared" si="5"/>
        <v>33.799999999999997</v>
      </c>
    </row>
    <row r="11" spans="1:19" ht="16.5" x14ac:dyDescent="0.3">
      <c r="A11" s="1">
        <v>1987</v>
      </c>
      <c r="B11" s="5">
        <v>654</v>
      </c>
      <c r="C11" s="2">
        <v>4121.1899999999996</v>
      </c>
      <c r="D11" s="2">
        <v>4121.1899999999996</v>
      </c>
      <c r="E11" s="2">
        <v>365.15</v>
      </c>
      <c r="F11" s="2">
        <v>81.25</v>
      </c>
      <c r="G11" s="2">
        <v>182.95</v>
      </c>
      <c r="H11" s="2">
        <f t="shared" si="2"/>
        <v>60.79</v>
      </c>
      <c r="I11" s="5">
        <v>13366</v>
      </c>
      <c r="J11" s="5">
        <v>34500</v>
      </c>
      <c r="K11" s="2">
        <f t="shared" si="0"/>
        <v>105.84</v>
      </c>
      <c r="L11" s="5">
        <v>3346</v>
      </c>
      <c r="M11" s="2">
        <f t="shared" si="1"/>
        <v>546.77</v>
      </c>
      <c r="N11" s="5">
        <v>37548</v>
      </c>
      <c r="O11" s="11">
        <v>15.55</v>
      </c>
      <c r="P11" s="12">
        <v>11.26</v>
      </c>
      <c r="Q11">
        <f t="shared" si="3"/>
        <v>2.81</v>
      </c>
      <c r="R11" s="10">
        <f t="shared" si="4"/>
        <v>4.51</v>
      </c>
      <c r="S11">
        <f t="shared" si="5"/>
        <v>33.65</v>
      </c>
    </row>
    <row r="12" spans="1:19" ht="16.5" x14ac:dyDescent="0.3">
      <c r="A12" s="1">
        <v>1988</v>
      </c>
      <c r="B12" s="5">
        <v>788</v>
      </c>
      <c r="C12" s="2">
        <v>4169.8500000000004</v>
      </c>
      <c r="D12" s="2">
        <v>4169.8500000000004</v>
      </c>
      <c r="E12" s="2">
        <v>366.04</v>
      </c>
      <c r="F12" s="2">
        <v>80.319999999999993</v>
      </c>
      <c r="G12" s="2">
        <v>169.74</v>
      </c>
      <c r="H12" s="2">
        <f t="shared" si="2"/>
        <v>63.8</v>
      </c>
      <c r="I12" s="5">
        <v>12590</v>
      </c>
      <c r="J12" s="5">
        <v>33600</v>
      </c>
      <c r="K12" s="2">
        <f t="shared" si="0"/>
        <v>108.94</v>
      </c>
      <c r="L12" s="5">
        <v>3389</v>
      </c>
      <c r="M12" s="2">
        <f t="shared" si="1"/>
        <v>500.86</v>
      </c>
      <c r="N12" s="5">
        <v>38205</v>
      </c>
      <c r="O12" s="11">
        <v>15.78</v>
      </c>
      <c r="P12" s="12">
        <v>11.53</v>
      </c>
      <c r="Q12">
        <f t="shared" si="3"/>
        <v>3.03</v>
      </c>
      <c r="R12" s="10">
        <f t="shared" si="4"/>
        <v>4.7</v>
      </c>
      <c r="S12">
        <f t="shared" si="5"/>
        <v>34.020000000000003</v>
      </c>
    </row>
    <row r="13" spans="1:19" ht="16.5" x14ac:dyDescent="0.3">
      <c r="A13" s="1">
        <v>1989</v>
      </c>
      <c r="B13" s="5">
        <v>842</v>
      </c>
      <c r="C13" s="2">
        <v>4208.88</v>
      </c>
      <c r="D13" s="2">
        <v>4208.88</v>
      </c>
      <c r="E13" s="2">
        <v>375.73</v>
      </c>
      <c r="F13" s="2">
        <v>74.849999999999994</v>
      </c>
      <c r="G13" s="2">
        <v>163.34</v>
      </c>
      <c r="H13" s="2">
        <f t="shared" si="2"/>
        <v>61.59</v>
      </c>
      <c r="I13" s="5">
        <v>12153</v>
      </c>
      <c r="J13" s="5">
        <v>32700</v>
      </c>
      <c r="K13" s="2">
        <f t="shared" si="0"/>
        <v>114.9</v>
      </c>
      <c r="L13" s="5">
        <v>3384</v>
      </c>
      <c r="M13" s="2">
        <f t="shared" si="1"/>
        <v>482.68</v>
      </c>
      <c r="N13" s="5">
        <v>38955</v>
      </c>
      <c r="O13" s="11">
        <v>16.11</v>
      </c>
      <c r="P13" s="12">
        <v>11.76</v>
      </c>
      <c r="Q13">
        <f t="shared" si="3"/>
        <v>3.21</v>
      </c>
      <c r="R13" s="10">
        <f t="shared" si="4"/>
        <v>4.93</v>
      </c>
      <c r="S13">
        <f t="shared" si="5"/>
        <v>34.75</v>
      </c>
    </row>
    <row r="14" spans="1:19" ht="16.5" x14ac:dyDescent="0.3">
      <c r="A14" s="1">
        <v>1990</v>
      </c>
      <c r="B14" s="5">
        <v>916</v>
      </c>
      <c r="C14" s="2">
        <v>4234.91</v>
      </c>
      <c r="D14" s="2">
        <v>4238</v>
      </c>
      <c r="E14" s="2">
        <v>372.43</v>
      </c>
      <c r="F14" s="2">
        <v>75.16</v>
      </c>
      <c r="G14" s="2">
        <v>169.62</v>
      </c>
      <c r="H14" s="2">
        <f t="shared" si="2"/>
        <v>63.57</v>
      </c>
      <c r="I14" s="5">
        <v>11824</v>
      </c>
      <c r="J14" s="5">
        <v>31800</v>
      </c>
      <c r="K14" s="2">
        <f t="shared" si="0"/>
        <v>117.12</v>
      </c>
      <c r="L14" s="5">
        <v>3353</v>
      </c>
      <c r="M14" s="2">
        <f t="shared" si="1"/>
        <v>505.88</v>
      </c>
      <c r="N14" s="5">
        <v>39859</v>
      </c>
      <c r="O14" s="11">
        <v>14.88</v>
      </c>
      <c r="P14" s="12">
        <v>11.59</v>
      </c>
      <c r="Q14">
        <f t="shared" si="3"/>
        <v>3.37</v>
      </c>
      <c r="R14" s="10">
        <f t="shared" si="4"/>
        <v>4.68</v>
      </c>
      <c r="S14">
        <f t="shared" si="5"/>
        <v>34.57</v>
      </c>
    </row>
    <row r="15" spans="1:19" ht="16.5" x14ac:dyDescent="0.3">
      <c r="A15" s="1">
        <v>1991</v>
      </c>
      <c r="B15" s="5">
        <v>1211</v>
      </c>
      <c r="C15" s="2">
        <v>4261.37</v>
      </c>
      <c r="D15" s="2">
        <v>4269.5</v>
      </c>
      <c r="E15" s="2">
        <v>362.64</v>
      </c>
      <c r="F15" s="2">
        <v>85.72</v>
      </c>
      <c r="G15" s="2">
        <v>180.75</v>
      </c>
      <c r="H15" s="2">
        <f t="shared" si="2"/>
        <v>76.25</v>
      </c>
      <c r="I15" s="5">
        <v>11242</v>
      </c>
      <c r="J15" s="5">
        <v>29700.000000000004</v>
      </c>
      <c r="K15" s="2">
        <f t="shared" si="0"/>
        <v>122.1</v>
      </c>
      <c r="L15" s="5">
        <v>3381</v>
      </c>
      <c r="M15" s="2">
        <f t="shared" si="1"/>
        <v>534.61</v>
      </c>
      <c r="N15" s="5">
        <v>41706</v>
      </c>
      <c r="O15" s="11">
        <v>14.97</v>
      </c>
      <c r="P15" s="12">
        <v>11.87</v>
      </c>
      <c r="Q15">
        <f t="shared" si="3"/>
        <v>3.71</v>
      </c>
      <c r="R15" s="10">
        <f t="shared" si="4"/>
        <v>5.04</v>
      </c>
      <c r="S15">
        <f t="shared" si="5"/>
        <v>35.11</v>
      </c>
    </row>
    <row r="16" spans="1:19" ht="16.5" x14ac:dyDescent="0.3">
      <c r="A16" s="1">
        <v>1992</v>
      </c>
      <c r="B16" s="5">
        <v>1681</v>
      </c>
      <c r="C16" s="2">
        <v>4285.91</v>
      </c>
      <c r="D16" s="2">
        <v>4304.3999999999996</v>
      </c>
      <c r="E16" s="2">
        <v>355.21</v>
      </c>
      <c r="F16" s="2">
        <v>94.3</v>
      </c>
      <c r="G16" s="2">
        <v>188.38</v>
      </c>
      <c r="H16" s="2">
        <f t="shared" si="2"/>
        <v>95.64</v>
      </c>
      <c r="I16" s="5">
        <v>9860</v>
      </c>
      <c r="J16" s="5">
        <v>27300</v>
      </c>
      <c r="K16" s="2">
        <f t="shared" si="0"/>
        <v>130.11000000000001</v>
      </c>
      <c r="L16" s="5">
        <v>3283</v>
      </c>
      <c r="M16" s="2">
        <f t="shared" si="1"/>
        <v>573.79999999999995</v>
      </c>
      <c r="N16" s="5">
        <v>41052</v>
      </c>
      <c r="O16" s="11">
        <v>15.1</v>
      </c>
      <c r="P16" s="12">
        <v>12.17</v>
      </c>
      <c r="Q16">
        <f t="shared" si="3"/>
        <v>4.16</v>
      </c>
      <c r="R16" s="10">
        <f t="shared" si="4"/>
        <v>5.53</v>
      </c>
      <c r="S16">
        <f t="shared" si="5"/>
        <v>37.07</v>
      </c>
    </row>
    <row r="17" spans="1:19" ht="16.5" x14ac:dyDescent="0.3">
      <c r="A17" s="1">
        <v>1993</v>
      </c>
      <c r="B17" s="5">
        <v>2609</v>
      </c>
      <c r="C17" s="2">
        <v>4313.3</v>
      </c>
      <c r="D17" s="2">
        <v>4334.8</v>
      </c>
      <c r="E17" s="2">
        <v>359.23</v>
      </c>
      <c r="F17" s="2">
        <v>97.63</v>
      </c>
      <c r="G17" s="2">
        <v>185.02</v>
      </c>
      <c r="H17" s="2">
        <f t="shared" si="2"/>
        <v>106.36</v>
      </c>
      <c r="I17" s="5">
        <v>9179</v>
      </c>
      <c r="J17" s="5">
        <v>25299.999999999996</v>
      </c>
      <c r="K17" s="2">
        <f t="shared" si="0"/>
        <v>141.99</v>
      </c>
      <c r="L17" s="5">
        <v>3259</v>
      </c>
      <c r="M17" s="2">
        <f t="shared" si="1"/>
        <v>567.72</v>
      </c>
      <c r="N17" s="5">
        <v>43522</v>
      </c>
      <c r="O17" s="11">
        <v>15.23</v>
      </c>
      <c r="P17" s="12">
        <v>12.36</v>
      </c>
      <c r="Q17">
        <f t="shared" si="3"/>
        <v>4.74</v>
      </c>
      <c r="R17" s="10">
        <f t="shared" si="4"/>
        <v>6.02</v>
      </c>
      <c r="S17">
        <f t="shared" si="5"/>
        <v>37.93</v>
      </c>
    </row>
    <row r="18" spans="1:19" ht="16.5" x14ac:dyDescent="0.3">
      <c r="A18" s="1">
        <v>1994</v>
      </c>
      <c r="B18" s="5">
        <v>3647</v>
      </c>
      <c r="C18" s="2">
        <v>4341.2</v>
      </c>
      <c r="D18" s="2">
        <v>4363.7</v>
      </c>
      <c r="E18" s="2">
        <v>366.15</v>
      </c>
      <c r="F18" s="2">
        <v>99.33</v>
      </c>
      <c r="G18" s="2">
        <v>194.02</v>
      </c>
      <c r="H18" s="2">
        <f t="shared" si="2"/>
        <v>84.86</v>
      </c>
      <c r="I18" s="5">
        <v>11705</v>
      </c>
      <c r="J18" s="5">
        <v>23700</v>
      </c>
      <c r="K18" s="2">
        <f t="shared" si="0"/>
        <v>154.49</v>
      </c>
      <c r="L18" s="5">
        <v>3315</v>
      </c>
      <c r="M18" s="2">
        <f t="shared" si="1"/>
        <v>585.28</v>
      </c>
      <c r="N18" s="5">
        <v>48006</v>
      </c>
      <c r="O18" s="11">
        <v>15.46</v>
      </c>
      <c r="P18" s="12">
        <v>12.72</v>
      </c>
      <c r="Q18">
        <f t="shared" si="3"/>
        <v>4.0999999999999996</v>
      </c>
      <c r="R18" s="10">
        <f t="shared" si="4"/>
        <v>6.52</v>
      </c>
      <c r="S18">
        <f t="shared" si="5"/>
        <v>38.369999999999997</v>
      </c>
    </row>
    <row r="19" spans="1:19" ht="16.5" x14ac:dyDescent="0.3">
      <c r="A19" s="1">
        <v>1995</v>
      </c>
      <c r="B19" s="5">
        <v>4927</v>
      </c>
      <c r="C19" s="2">
        <v>4369.63</v>
      </c>
      <c r="D19" s="2">
        <v>4389</v>
      </c>
      <c r="E19" s="2">
        <v>362.98</v>
      </c>
      <c r="F19" s="2">
        <v>99.43</v>
      </c>
      <c r="G19" s="2">
        <v>210.54</v>
      </c>
      <c r="H19" s="2">
        <f t="shared" si="2"/>
        <v>84.31</v>
      </c>
      <c r="I19" s="5">
        <v>11794</v>
      </c>
      <c r="J19" s="5">
        <v>22599.999999999996</v>
      </c>
      <c r="K19" s="2">
        <f t="shared" si="0"/>
        <v>160.61000000000001</v>
      </c>
      <c r="L19" s="5">
        <v>3255</v>
      </c>
      <c r="M19" s="2">
        <f t="shared" si="1"/>
        <v>646.82000000000005</v>
      </c>
      <c r="N19" s="5">
        <v>49377</v>
      </c>
      <c r="O19" s="11">
        <v>15.84</v>
      </c>
      <c r="P19" s="12">
        <v>13.37</v>
      </c>
      <c r="Q19">
        <f t="shared" si="3"/>
        <v>4.1900000000000004</v>
      </c>
      <c r="R19" s="10">
        <f t="shared" si="4"/>
        <v>7.01</v>
      </c>
      <c r="S19">
        <f t="shared" si="5"/>
        <v>41.08</v>
      </c>
    </row>
    <row r="20" spans="1:19" ht="16.5" x14ac:dyDescent="0.3">
      <c r="A20" s="1">
        <v>1996</v>
      </c>
      <c r="B20" s="5">
        <v>5628</v>
      </c>
      <c r="C20" s="2">
        <v>4400.09</v>
      </c>
      <c r="D20" s="2">
        <v>4413</v>
      </c>
      <c r="E20" s="2">
        <v>363.8</v>
      </c>
      <c r="F20" s="2">
        <v>98.95</v>
      </c>
      <c r="G20" s="2">
        <v>223.64</v>
      </c>
      <c r="H20" s="2">
        <f t="shared" si="2"/>
        <v>83.05</v>
      </c>
      <c r="I20" s="5">
        <v>11915</v>
      </c>
      <c r="J20" s="5">
        <v>21400</v>
      </c>
      <c r="K20" s="2">
        <f t="shared" si="0"/>
        <v>170</v>
      </c>
      <c r="L20" s="5">
        <v>3240</v>
      </c>
      <c r="M20" s="2">
        <f t="shared" si="1"/>
        <v>690.25</v>
      </c>
      <c r="N20" s="5">
        <v>50389</v>
      </c>
      <c r="O20" s="11">
        <v>16.3</v>
      </c>
      <c r="P20" s="12">
        <v>14.15</v>
      </c>
      <c r="Q20">
        <f t="shared" si="3"/>
        <v>4.2300000000000004</v>
      </c>
      <c r="R20" s="10">
        <f t="shared" si="4"/>
        <v>7.62</v>
      </c>
      <c r="S20">
        <f t="shared" si="5"/>
        <v>43.67</v>
      </c>
    </row>
    <row r="21" spans="1:19" ht="16.5" x14ac:dyDescent="0.3">
      <c r="A21" s="1">
        <v>1997</v>
      </c>
      <c r="B21" s="5">
        <v>6382</v>
      </c>
      <c r="C21" s="2">
        <v>4422.28</v>
      </c>
      <c r="D21" s="2">
        <v>4434.8</v>
      </c>
      <c r="E21" s="2">
        <v>368.57</v>
      </c>
      <c r="F21" s="2">
        <v>100.21</v>
      </c>
      <c r="G21" s="2">
        <v>222.74</v>
      </c>
      <c r="H21" s="2">
        <f t="shared" si="2"/>
        <v>77.56</v>
      </c>
      <c r="I21" s="5">
        <v>12920</v>
      </c>
      <c r="J21" s="5">
        <v>19700</v>
      </c>
      <c r="K21" s="2">
        <f t="shared" si="0"/>
        <v>187.09</v>
      </c>
      <c r="L21" s="5">
        <v>3186</v>
      </c>
      <c r="M21" s="2">
        <f t="shared" si="1"/>
        <v>699.12</v>
      </c>
      <c r="N21" s="5">
        <v>54459</v>
      </c>
      <c r="O21" s="11">
        <v>16.84</v>
      </c>
      <c r="P21" s="12">
        <v>14.74</v>
      </c>
      <c r="Q21">
        <f t="shared" si="3"/>
        <v>4.22</v>
      </c>
      <c r="R21" s="10">
        <f t="shared" si="4"/>
        <v>8.5500000000000007</v>
      </c>
      <c r="S21">
        <f t="shared" si="5"/>
        <v>46.26</v>
      </c>
    </row>
    <row r="22" spans="1:19" ht="16.5" x14ac:dyDescent="0.3">
      <c r="A22" s="1">
        <v>1998</v>
      </c>
      <c r="B22" s="5">
        <v>6998</v>
      </c>
      <c r="C22" s="2">
        <v>4446.8599999999997</v>
      </c>
      <c r="D22" s="2">
        <v>4456.2</v>
      </c>
      <c r="E22" s="2">
        <v>365.23</v>
      </c>
      <c r="F22" s="2">
        <v>105.9</v>
      </c>
      <c r="G22" s="2">
        <v>217.67</v>
      </c>
      <c r="H22" s="2">
        <f t="shared" si="2"/>
        <v>75.28</v>
      </c>
      <c r="I22" s="5">
        <v>14068</v>
      </c>
      <c r="J22" s="5">
        <v>16900</v>
      </c>
      <c r="K22" s="2">
        <f t="shared" si="0"/>
        <v>216.11</v>
      </c>
      <c r="L22" s="5">
        <v>3128</v>
      </c>
      <c r="M22" s="2">
        <f t="shared" si="1"/>
        <v>695.88</v>
      </c>
      <c r="N22" s="5">
        <v>58867</v>
      </c>
      <c r="O22" s="11">
        <v>17.170000000000002</v>
      </c>
      <c r="P22" s="12">
        <v>15.11</v>
      </c>
      <c r="Q22">
        <f t="shared" si="3"/>
        <v>4.18</v>
      </c>
      <c r="R22" s="10">
        <f t="shared" si="4"/>
        <v>10.16</v>
      </c>
      <c r="S22">
        <f t="shared" si="5"/>
        <v>48.31</v>
      </c>
    </row>
    <row r="23" spans="1:19" ht="16.5" x14ac:dyDescent="0.3">
      <c r="A23" s="1">
        <v>1999</v>
      </c>
      <c r="B23" s="5">
        <v>7690</v>
      </c>
      <c r="C23" s="2">
        <v>4467.46</v>
      </c>
      <c r="D23" s="2">
        <v>4475.3999999999996</v>
      </c>
      <c r="E23" s="2">
        <v>363.31</v>
      </c>
      <c r="F23" s="2">
        <v>108.38</v>
      </c>
      <c r="G23" s="2">
        <v>228.15</v>
      </c>
      <c r="H23" s="2">
        <f t="shared" si="2"/>
        <v>72.91</v>
      </c>
      <c r="I23" s="5">
        <v>14864</v>
      </c>
      <c r="J23" s="5">
        <v>13799.999999999998</v>
      </c>
      <c r="K23" s="2">
        <f t="shared" si="0"/>
        <v>263.27</v>
      </c>
      <c r="L23" s="5">
        <v>2995</v>
      </c>
      <c r="M23" s="2">
        <f t="shared" si="1"/>
        <v>761.77</v>
      </c>
      <c r="N23" s="5">
        <v>61549</v>
      </c>
      <c r="O23" s="11">
        <v>17.53</v>
      </c>
      <c r="P23" s="12">
        <v>15.78</v>
      </c>
      <c r="Q23">
        <f t="shared" si="3"/>
        <v>4.1399999999999997</v>
      </c>
      <c r="R23" s="10">
        <f t="shared" si="4"/>
        <v>12.7</v>
      </c>
      <c r="S23">
        <f t="shared" si="5"/>
        <v>52.69</v>
      </c>
    </row>
    <row r="24" spans="1:19" ht="16.5" x14ac:dyDescent="0.3">
      <c r="A24" s="1">
        <v>2000</v>
      </c>
      <c r="B24" s="5">
        <v>8368</v>
      </c>
      <c r="C24" s="2">
        <v>4501.22</v>
      </c>
      <c r="D24" s="2">
        <v>4679.91</v>
      </c>
      <c r="E24" s="2">
        <v>353.76</v>
      </c>
      <c r="F24" s="2">
        <v>112.45</v>
      </c>
      <c r="G24" s="2">
        <v>249.55</v>
      </c>
      <c r="H24" s="2">
        <f t="shared" si="2"/>
        <v>74.599999999999994</v>
      </c>
      <c r="I24" s="5">
        <v>15073</v>
      </c>
      <c r="J24" s="5">
        <v>11800</v>
      </c>
      <c r="K24" s="2">
        <f t="shared" si="0"/>
        <v>299.8</v>
      </c>
      <c r="L24" s="5">
        <v>2940</v>
      </c>
      <c r="M24" s="2">
        <f t="shared" si="1"/>
        <v>848.81</v>
      </c>
      <c r="N24" s="5">
        <v>67773</v>
      </c>
      <c r="O24" s="11">
        <v>17.57</v>
      </c>
      <c r="P24" s="12">
        <v>16.52</v>
      </c>
      <c r="Q24">
        <f t="shared" si="3"/>
        <v>4.5</v>
      </c>
      <c r="R24" s="10">
        <f t="shared" si="4"/>
        <v>14.89</v>
      </c>
      <c r="S24">
        <f t="shared" si="5"/>
        <v>56.19</v>
      </c>
    </row>
    <row r="25" spans="1:19" ht="16.5" x14ac:dyDescent="0.3">
      <c r="A25" s="1">
        <v>2001</v>
      </c>
      <c r="B25" s="5">
        <v>9175</v>
      </c>
      <c r="C25" s="2">
        <v>4519.84</v>
      </c>
      <c r="D25" s="2">
        <v>4728.8</v>
      </c>
      <c r="E25" s="2">
        <v>346.28</v>
      </c>
      <c r="F25" s="2">
        <v>115.13</v>
      </c>
      <c r="G25" s="2">
        <v>263</v>
      </c>
      <c r="H25" s="2">
        <f t="shared" si="2"/>
        <v>92.1</v>
      </c>
      <c r="I25" s="5">
        <v>12501</v>
      </c>
      <c r="J25" s="5">
        <v>10000</v>
      </c>
      <c r="K25" s="2">
        <f t="shared" si="0"/>
        <v>346.28</v>
      </c>
      <c r="L25" s="5">
        <v>2900</v>
      </c>
      <c r="M25" s="2">
        <f t="shared" si="1"/>
        <v>906.9</v>
      </c>
      <c r="N25" s="5">
        <v>72593</v>
      </c>
      <c r="O25" s="11">
        <v>17.64</v>
      </c>
      <c r="P25" s="12">
        <v>17.7</v>
      </c>
      <c r="Q25">
        <f t="shared" si="3"/>
        <v>5.81</v>
      </c>
      <c r="R25" s="10">
        <f t="shared" si="4"/>
        <v>17.64</v>
      </c>
      <c r="S25">
        <f t="shared" si="5"/>
        <v>61.03</v>
      </c>
    </row>
    <row r="26" spans="1:19" ht="16.5" x14ac:dyDescent="0.3">
      <c r="A26" s="1">
        <v>2002</v>
      </c>
      <c r="B26" s="5">
        <v>10820</v>
      </c>
      <c r="C26" s="2">
        <v>4535.9799999999996</v>
      </c>
      <c r="D26" s="2">
        <v>4776.3999999999996</v>
      </c>
      <c r="E26" s="2">
        <v>343.75</v>
      </c>
      <c r="F26" s="2">
        <v>117.61</v>
      </c>
      <c r="G26" s="2">
        <v>270.3</v>
      </c>
      <c r="H26" s="2">
        <f t="shared" si="2"/>
        <v>98.67</v>
      </c>
      <c r="I26" s="5">
        <v>11920</v>
      </c>
      <c r="J26" s="5">
        <v>9000</v>
      </c>
      <c r="K26" s="2">
        <f t="shared" si="0"/>
        <v>381.94</v>
      </c>
      <c r="L26" s="5">
        <v>2781</v>
      </c>
      <c r="M26" s="2">
        <f t="shared" si="1"/>
        <v>971.95</v>
      </c>
      <c r="N26" s="5">
        <v>75000</v>
      </c>
      <c r="O26" s="11">
        <v>17.649999999999999</v>
      </c>
      <c r="P26" s="12">
        <v>18.25</v>
      </c>
      <c r="Q26">
        <f t="shared" si="3"/>
        <v>6.29</v>
      </c>
      <c r="R26" s="10">
        <f t="shared" si="4"/>
        <v>19.61</v>
      </c>
      <c r="S26">
        <f t="shared" si="5"/>
        <v>65.62</v>
      </c>
    </row>
    <row r="27" spans="1:19" ht="16.5" x14ac:dyDescent="0.3">
      <c r="A27" s="1">
        <v>2003</v>
      </c>
      <c r="B27" s="5">
        <v>13216</v>
      </c>
      <c r="C27" s="2">
        <v>4551.58</v>
      </c>
      <c r="D27" s="2">
        <v>4856.8</v>
      </c>
      <c r="E27" s="2">
        <v>340.29</v>
      </c>
      <c r="F27" s="2">
        <v>117.96</v>
      </c>
      <c r="G27" s="2">
        <v>270.07</v>
      </c>
      <c r="H27" s="2">
        <f t="shared" si="2"/>
        <v>102.04</v>
      </c>
      <c r="I27" s="5">
        <v>11560</v>
      </c>
      <c r="J27" s="5">
        <v>7700</v>
      </c>
      <c r="K27" s="2">
        <f t="shared" si="0"/>
        <v>441.94</v>
      </c>
      <c r="L27" s="5">
        <v>2695</v>
      </c>
      <c r="M27" s="2">
        <f t="shared" si="1"/>
        <v>1002.12</v>
      </c>
      <c r="N27" s="5">
        <v>83022</v>
      </c>
      <c r="O27" s="11">
        <v>17.54</v>
      </c>
      <c r="P27" s="12">
        <v>18.78</v>
      </c>
      <c r="Q27">
        <f t="shared" si="3"/>
        <v>7.18</v>
      </c>
      <c r="R27" s="10">
        <f t="shared" si="4"/>
        <v>22.78</v>
      </c>
      <c r="S27">
        <f t="shared" si="5"/>
        <v>69.680000000000007</v>
      </c>
    </row>
    <row r="28" spans="1:19" ht="16.5" x14ac:dyDescent="0.3">
      <c r="A28" s="1">
        <v>2004</v>
      </c>
      <c r="B28" s="5">
        <v>15302</v>
      </c>
      <c r="C28" s="2">
        <v>4577.22</v>
      </c>
      <c r="D28" s="2">
        <v>4925.2</v>
      </c>
      <c r="E28" s="2">
        <v>344.31</v>
      </c>
      <c r="F28" s="2">
        <v>127.85</v>
      </c>
      <c r="G28" s="2">
        <v>266.14</v>
      </c>
      <c r="H28" s="2">
        <f t="shared" si="2"/>
        <v>112.47</v>
      </c>
      <c r="I28" s="5">
        <v>11367</v>
      </c>
      <c r="J28" s="5">
        <v>6700</v>
      </c>
      <c r="K28" s="2">
        <f t="shared" si="0"/>
        <v>513.9</v>
      </c>
      <c r="L28" s="5">
        <v>2609</v>
      </c>
      <c r="M28" s="2">
        <f t="shared" si="1"/>
        <v>1020.08</v>
      </c>
      <c r="N28" s="5">
        <v>91772</v>
      </c>
      <c r="O28" s="11">
        <v>17.61</v>
      </c>
      <c r="P28" s="12">
        <v>19.170000000000002</v>
      </c>
      <c r="Q28">
        <f t="shared" si="3"/>
        <v>8.07</v>
      </c>
      <c r="R28" s="10">
        <f t="shared" si="4"/>
        <v>26.28</v>
      </c>
      <c r="S28">
        <f t="shared" si="5"/>
        <v>73.48</v>
      </c>
    </row>
    <row r="29" spans="1:19" ht="16.5" x14ac:dyDescent="0.3">
      <c r="A29" s="1">
        <v>2005</v>
      </c>
      <c r="B29" s="5">
        <v>16719</v>
      </c>
      <c r="C29" s="2">
        <v>4602.1099999999997</v>
      </c>
      <c r="D29" s="2">
        <v>4990.8999999999996</v>
      </c>
      <c r="E29" s="2">
        <v>342.4</v>
      </c>
      <c r="F29" s="2">
        <v>132.22</v>
      </c>
      <c r="G29" s="2">
        <v>261.08</v>
      </c>
      <c r="H29" s="2">
        <f t="shared" si="2"/>
        <v>115.25</v>
      </c>
      <c r="I29" s="5">
        <v>11472</v>
      </c>
      <c r="J29" s="5">
        <v>6100</v>
      </c>
      <c r="K29" s="2">
        <f t="shared" si="0"/>
        <v>561.30999999999995</v>
      </c>
      <c r="L29" s="5">
        <v>2524</v>
      </c>
      <c r="M29" s="2">
        <f t="shared" si="1"/>
        <v>1034.3900000000001</v>
      </c>
      <c r="N29" s="5">
        <v>98629</v>
      </c>
      <c r="O29" s="11">
        <v>17.79</v>
      </c>
      <c r="P29" s="12">
        <v>19.489999999999998</v>
      </c>
      <c r="Q29">
        <f t="shared" si="3"/>
        <v>8.6</v>
      </c>
      <c r="R29" s="10">
        <f t="shared" si="4"/>
        <v>29.16</v>
      </c>
      <c r="S29">
        <f t="shared" si="5"/>
        <v>77.22</v>
      </c>
    </row>
    <row r="30" spans="1:19" ht="16.5" x14ac:dyDescent="0.3">
      <c r="A30" s="1">
        <v>2006</v>
      </c>
      <c r="B30" s="5">
        <v>19316</v>
      </c>
      <c r="C30" s="2">
        <v>4629.43</v>
      </c>
      <c r="D30" s="2">
        <v>5071.8</v>
      </c>
      <c r="E30" s="2">
        <v>339.43</v>
      </c>
      <c r="F30" s="2">
        <v>138.91</v>
      </c>
      <c r="G30" s="2">
        <v>262.32</v>
      </c>
      <c r="H30" s="2">
        <f t="shared" si="2"/>
        <v>121.46</v>
      </c>
      <c r="I30" s="5">
        <v>11437</v>
      </c>
      <c r="J30" s="5">
        <v>5500</v>
      </c>
      <c r="K30" s="2">
        <f t="shared" si="0"/>
        <v>617.15</v>
      </c>
      <c r="L30" s="5">
        <v>2459</v>
      </c>
      <c r="M30" s="2">
        <f t="shared" si="1"/>
        <v>1066.78</v>
      </c>
      <c r="N30" s="5">
        <v>106202</v>
      </c>
      <c r="O30" s="11">
        <v>17.98</v>
      </c>
      <c r="P30" s="12">
        <v>19.82</v>
      </c>
      <c r="Q30">
        <f t="shared" si="3"/>
        <v>9.2899999999999991</v>
      </c>
      <c r="R30" s="10">
        <f t="shared" si="4"/>
        <v>32.69</v>
      </c>
      <c r="S30">
        <f t="shared" si="5"/>
        <v>80.599999999999994</v>
      </c>
    </row>
    <row r="31" spans="1:19" ht="16.5" x14ac:dyDescent="0.3">
      <c r="A31" s="1">
        <v>2007</v>
      </c>
      <c r="B31" s="5">
        <v>23723</v>
      </c>
      <c r="C31" s="2">
        <v>4659.34</v>
      </c>
      <c r="D31" s="2">
        <v>5154.8999999999996</v>
      </c>
      <c r="E31" s="2">
        <v>335.46</v>
      </c>
      <c r="F31" s="2">
        <v>147.78</v>
      </c>
      <c r="G31" s="2">
        <v>266.55</v>
      </c>
      <c r="H31" s="2">
        <f t="shared" si="2"/>
        <v>141.94999999999999</v>
      </c>
      <c r="I31" s="5">
        <v>10411</v>
      </c>
      <c r="J31" s="5">
        <v>4800</v>
      </c>
      <c r="K31" s="2">
        <f t="shared" si="0"/>
        <v>698.88</v>
      </c>
      <c r="L31" s="5">
        <v>2404</v>
      </c>
      <c r="M31" s="2">
        <f t="shared" si="1"/>
        <v>1108.78</v>
      </c>
      <c r="N31" s="5">
        <v>115965</v>
      </c>
      <c r="O31" s="11">
        <v>18.12</v>
      </c>
      <c r="P31" s="12">
        <v>20.05</v>
      </c>
      <c r="Q31">
        <f t="shared" si="3"/>
        <v>11.14</v>
      </c>
      <c r="R31" s="10">
        <f t="shared" si="4"/>
        <v>37.75</v>
      </c>
      <c r="S31">
        <f t="shared" si="5"/>
        <v>83.4</v>
      </c>
    </row>
    <row r="32" spans="1:19" ht="16.5" x14ac:dyDescent="0.3">
      <c r="A32" s="1">
        <v>2008</v>
      </c>
      <c r="B32" s="5">
        <v>26797</v>
      </c>
      <c r="C32" s="2">
        <v>4687.8500000000004</v>
      </c>
      <c r="D32" s="2">
        <v>5212.3999999999996</v>
      </c>
      <c r="E32" s="2">
        <v>332.28</v>
      </c>
      <c r="F32" s="2">
        <v>159.34</v>
      </c>
      <c r="G32" s="2">
        <v>269.8</v>
      </c>
      <c r="H32" s="2">
        <f t="shared" si="2"/>
        <v>156.03</v>
      </c>
      <c r="I32" s="5">
        <v>10212</v>
      </c>
      <c r="J32" s="5">
        <v>4400</v>
      </c>
      <c r="K32" s="2">
        <f t="shared" si="0"/>
        <v>755.18</v>
      </c>
      <c r="L32" s="5">
        <v>2377</v>
      </c>
      <c r="M32" s="2">
        <f t="shared" si="1"/>
        <v>1135.04</v>
      </c>
      <c r="N32" s="5">
        <v>127635</v>
      </c>
      <c r="O32" s="11">
        <v>18.28</v>
      </c>
      <c r="P32" s="12">
        <v>20.36</v>
      </c>
      <c r="Q32">
        <f t="shared" si="3"/>
        <v>12.5</v>
      </c>
      <c r="R32" s="10">
        <f t="shared" si="4"/>
        <v>41.55</v>
      </c>
      <c r="S32">
        <f t="shared" si="5"/>
        <v>85.65</v>
      </c>
    </row>
    <row r="33" spans="1:19" ht="16.5" x14ac:dyDescent="0.3">
      <c r="A33" s="1">
        <v>2009</v>
      </c>
      <c r="B33" s="5">
        <v>27676</v>
      </c>
      <c r="C33" s="2">
        <v>4716.18</v>
      </c>
      <c r="D33" s="2">
        <v>5275.5</v>
      </c>
      <c r="E33" s="2">
        <v>325.14</v>
      </c>
      <c r="F33" s="2">
        <v>167.06</v>
      </c>
      <c r="G33" s="2">
        <v>262.27</v>
      </c>
      <c r="H33" s="2">
        <f t="shared" si="2"/>
        <v>165.95</v>
      </c>
      <c r="I33" s="5">
        <v>10067</v>
      </c>
      <c r="J33" s="5">
        <v>4100</v>
      </c>
      <c r="K33" s="2">
        <f t="shared" si="0"/>
        <v>793.02</v>
      </c>
      <c r="L33" s="5">
        <v>2353</v>
      </c>
      <c r="M33" s="2">
        <f t="shared" si="1"/>
        <v>1114.6199999999999</v>
      </c>
      <c r="N33" s="5">
        <v>139977</v>
      </c>
      <c r="O33" s="11">
        <v>18.45</v>
      </c>
      <c r="P33" s="12">
        <v>20.56</v>
      </c>
      <c r="Q33">
        <f t="shared" si="3"/>
        <v>13.9</v>
      </c>
      <c r="R33" s="10">
        <f t="shared" si="4"/>
        <v>45</v>
      </c>
      <c r="S33">
        <f t="shared" si="5"/>
        <v>87.38</v>
      </c>
    </row>
    <row r="34" spans="1:19" ht="16.5" x14ac:dyDescent="0.3">
      <c r="A34" s="1">
        <v>2010</v>
      </c>
      <c r="B34" s="5">
        <v>32836</v>
      </c>
      <c r="C34" s="2">
        <v>4747.95</v>
      </c>
      <c r="D34" s="2">
        <v>5446.51</v>
      </c>
      <c r="E34" s="2">
        <v>333.33</v>
      </c>
      <c r="F34" s="2">
        <v>183.05</v>
      </c>
      <c r="G34" s="2">
        <v>255.15</v>
      </c>
      <c r="H34" s="2">
        <f t="shared" si="2"/>
        <v>185.59</v>
      </c>
      <c r="I34" s="5">
        <v>9863</v>
      </c>
      <c r="J34" s="5">
        <v>4000</v>
      </c>
      <c r="K34" s="2">
        <f t="shared" si="0"/>
        <v>833.33</v>
      </c>
      <c r="L34" s="5">
        <v>2314</v>
      </c>
      <c r="M34" s="2">
        <f t="shared" si="1"/>
        <v>1102.6400000000001</v>
      </c>
      <c r="N34" s="5">
        <v>157174</v>
      </c>
      <c r="O34" s="11">
        <v>18.61</v>
      </c>
      <c r="P34" s="12">
        <v>20.82</v>
      </c>
      <c r="Q34">
        <f t="shared" si="3"/>
        <v>15.94</v>
      </c>
      <c r="R34" s="10">
        <f t="shared" si="4"/>
        <v>46.53</v>
      </c>
      <c r="S34">
        <f t="shared" si="5"/>
        <v>89.97</v>
      </c>
    </row>
    <row r="35" spans="1:19" ht="16.5" x14ac:dyDescent="0.3">
      <c r="A35" s="1">
        <v>2011</v>
      </c>
      <c r="B35" s="5">
        <v>36482</v>
      </c>
      <c r="C35" s="2">
        <v>4781.3100000000004</v>
      </c>
      <c r="D35" s="2">
        <v>5570</v>
      </c>
      <c r="E35" s="2">
        <v>344.06</v>
      </c>
      <c r="F35" s="2">
        <v>187.14</v>
      </c>
      <c r="G35" s="2">
        <v>244.5</v>
      </c>
      <c r="H35" s="2">
        <f t="shared" si="2"/>
        <v>193.95</v>
      </c>
      <c r="I35" s="5">
        <v>9649</v>
      </c>
      <c r="J35" s="5">
        <v>3800</v>
      </c>
      <c r="K35" s="2">
        <f t="shared" si="0"/>
        <v>905.42</v>
      </c>
      <c r="L35" s="5">
        <v>2314</v>
      </c>
      <c r="M35" s="2">
        <f t="shared" si="1"/>
        <v>1056.6099999999999</v>
      </c>
      <c r="N35" s="5">
        <v>168497</v>
      </c>
      <c r="O35" s="11">
        <v>18.53</v>
      </c>
      <c r="P35" s="12">
        <v>21.05</v>
      </c>
      <c r="Q35">
        <f t="shared" si="3"/>
        <v>17.46</v>
      </c>
      <c r="R35" s="10">
        <f t="shared" si="4"/>
        <v>48.76</v>
      </c>
      <c r="S35">
        <f t="shared" si="5"/>
        <v>90.97</v>
      </c>
    </row>
    <row r="36" spans="1:19" ht="16.5" x14ac:dyDescent="0.3">
      <c r="A36" s="1">
        <v>2012</v>
      </c>
      <c r="B36" s="5">
        <v>38252</v>
      </c>
      <c r="C36" s="2">
        <v>4799.34</v>
      </c>
      <c r="D36" s="2">
        <v>5685</v>
      </c>
      <c r="E36" s="2">
        <v>346.73</v>
      </c>
      <c r="F36" s="2">
        <v>188.63</v>
      </c>
      <c r="G36" s="2">
        <v>236.88</v>
      </c>
      <c r="H36" s="2">
        <f t="shared" si="2"/>
        <v>197.04</v>
      </c>
      <c r="I36" s="5">
        <v>9573</v>
      </c>
      <c r="J36" s="5">
        <v>3700</v>
      </c>
      <c r="K36" s="2">
        <f t="shared" si="0"/>
        <v>937.11</v>
      </c>
      <c r="L36" s="5">
        <v>2306</v>
      </c>
      <c r="M36" s="2">
        <f t="shared" si="1"/>
        <v>1027.23</v>
      </c>
      <c r="N36" s="5">
        <v>180518</v>
      </c>
      <c r="O36" s="11">
        <v>19.03</v>
      </c>
      <c r="P36" s="12">
        <v>21.15</v>
      </c>
      <c r="Q36">
        <f t="shared" si="3"/>
        <v>18.86</v>
      </c>
      <c r="R36" s="10">
        <f t="shared" si="4"/>
        <v>51.43</v>
      </c>
      <c r="S36">
        <f t="shared" si="5"/>
        <v>91.72</v>
      </c>
    </row>
    <row r="37" spans="1:19" ht="16.5" x14ac:dyDescent="0.3">
      <c r="A37" s="1">
        <v>2013</v>
      </c>
      <c r="B37" s="5">
        <v>40334</v>
      </c>
      <c r="C37" s="2">
        <v>4826.8900000000003</v>
      </c>
      <c r="D37" s="2">
        <v>5784</v>
      </c>
      <c r="E37" s="2">
        <v>349.58</v>
      </c>
      <c r="F37" s="2">
        <v>186.88</v>
      </c>
      <c r="G37" s="2">
        <v>232.24</v>
      </c>
      <c r="H37" s="2">
        <f t="shared" si="2"/>
        <v>202.93</v>
      </c>
      <c r="I37" s="5">
        <v>9209</v>
      </c>
      <c r="J37" s="5">
        <v>3400.0000000000005</v>
      </c>
      <c r="K37" s="2">
        <f t="shared" si="0"/>
        <v>1028.18</v>
      </c>
      <c r="L37" s="5">
        <v>2296</v>
      </c>
      <c r="M37" s="2">
        <f t="shared" si="1"/>
        <v>1011.5</v>
      </c>
      <c r="N37" s="5">
        <v>190186</v>
      </c>
      <c r="O37" s="11">
        <v>19.440000000000001</v>
      </c>
      <c r="P37" s="12">
        <v>21.14</v>
      </c>
      <c r="Q37">
        <f t="shared" si="3"/>
        <v>20.65</v>
      </c>
      <c r="R37" s="10">
        <f t="shared" si="4"/>
        <v>57.18</v>
      </c>
      <c r="S37">
        <f t="shared" si="5"/>
        <v>92.07</v>
      </c>
    </row>
    <row r="38" spans="1:19" ht="16.5" x14ac:dyDescent="0.3">
      <c r="A38" s="1">
        <v>2014</v>
      </c>
      <c r="B38" s="5">
        <v>41684</v>
      </c>
      <c r="C38" s="2">
        <v>4859.18</v>
      </c>
      <c r="D38" s="2">
        <v>5890</v>
      </c>
      <c r="E38" s="2">
        <v>354.5</v>
      </c>
      <c r="F38" s="2">
        <v>185.75</v>
      </c>
      <c r="G38" s="2">
        <v>228.99</v>
      </c>
      <c r="H38" s="2">
        <f t="shared" si="2"/>
        <v>209.39</v>
      </c>
      <c r="I38" s="5">
        <v>8871</v>
      </c>
      <c r="J38" s="5">
        <v>3300</v>
      </c>
      <c r="K38" s="2">
        <f t="shared" si="0"/>
        <v>1074.24</v>
      </c>
      <c r="L38" s="5">
        <v>2280</v>
      </c>
      <c r="M38" s="2">
        <f t="shared" si="1"/>
        <v>1004.34</v>
      </c>
      <c r="N38" s="5">
        <v>200295</v>
      </c>
      <c r="O38" s="11">
        <v>20.190000000000001</v>
      </c>
      <c r="P38" s="12">
        <v>21.31</v>
      </c>
      <c r="Q38">
        <f t="shared" si="3"/>
        <v>22.58</v>
      </c>
      <c r="R38" s="10">
        <f t="shared" si="4"/>
        <v>61.18</v>
      </c>
      <c r="S38">
        <f t="shared" si="5"/>
        <v>93.46</v>
      </c>
    </row>
    <row r="39" spans="1:19" ht="16.5" x14ac:dyDescent="0.3">
      <c r="A39" s="1">
        <v>2015</v>
      </c>
      <c r="B39" s="5">
        <v>44564</v>
      </c>
      <c r="C39" s="2">
        <v>4873.34</v>
      </c>
      <c r="D39" s="2">
        <v>5985</v>
      </c>
      <c r="E39" s="2">
        <v>356.99</v>
      </c>
      <c r="F39" s="2">
        <v>190.16</v>
      </c>
      <c r="G39" s="2">
        <v>225.27</v>
      </c>
      <c r="H39" s="2">
        <f t="shared" si="2"/>
        <v>213.47</v>
      </c>
      <c r="I39" s="5">
        <v>8908</v>
      </c>
      <c r="J39" s="5">
        <v>3300</v>
      </c>
      <c r="K39" s="2">
        <f t="shared" si="0"/>
        <v>1081.79</v>
      </c>
      <c r="L39" s="5">
        <v>2275</v>
      </c>
      <c r="M39" s="2">
        <f t="shared" si="1"/>
        <v>990.2</v>
      </c>
      <c r="N39" s="5">
        <v>212385</v>
      </c>
      <c r="O39" s="11">
        <v>20.5</v>
      </c>
      <c r="P39" s="12">
        <v>21.44</v>
      </c>
      <c r="Q39">
        <f t="shared" si="3"/>
        <v>23.84</v>
      </c>
      <c r="R39" s="10">
        <f t="shared" si="4"/>
        <v>62.12</v>
      </c>
      <c r="S39">
        <f t="shared" si="5"/>
        <v>94.24</v>
      </c>
    </row>
    <row r="40" spans="1:19" ht="16.5" x14ac:dyDescent="0.3">
      <c r="A40" s="1">
        <v>2016</v>
      </c>
      <c r="B40" s="5">
        <v>47637</v>
      </c>
      <c r="C40" s="2">
        <v>4910.8500000000004</v>
      </c>
      <c r="D40" s="2">
        <v>6072</v>
      </c>
      <c r="E40" s="2">
        <v>355.02</v>
      </c>
      <c r="F40" s="2">
        <v>191.82</v>
      </c>
      <c r="G40" s="2">
        <v>226.87</v>
      </c>
      <c r="H40" s="2">
        <f t="shared" si="2"/>
        <v>218.7</v>
      </c>
      <c r="I40" s="5">
        <v>8771</v>
      </c>
      <c r="J40" s="5">
        <v>3300</v>
      </c>
      <c r="K40" s="2">
        <f t="shared" si="0"/>
        <v>1075.82</v>
      </c>
      <c r="L40" s="5">
        <v>2291</v>
      </c>
      <c r="M40" s="2">
        <f t="shared" si="1"/>
        <v>990.27</v>
      </c>
      <c r="N40" s="5">
        <v>223377</v>
      </c>
      <c r="O40" s="11">
        <v>20.92</v>
      </c>
      <c r="P40" s="12">
        <v>21.77</v>
      </c>
      <c r="Q40">
        <f t="shared" si="3"/>
        <v>25.47</v>
      </c>
      <c r="R40" s="10">
        <f t="shared" si="4"/>
        <v>63.39</v>
      </c>
      <c r="S40">
        <f t="shared" si="5"/>
        <v>95.02</v>
      </c>
    </row>
    <row r="41" spans="1:19" ht="16.5" x14ac:dyDescent="0.3">
      <c r="A41" s="1">
        <v>2017</v>
      </c>
      <c r="B41" s="5">
        <v>50620</v>
      </c>
      <c r="C41" s="2">
        <v>4957.63</v>
      </c>
      <c r="D41" s="2">
        <v>6170</v>
      </c>
      <c r="E41" s="2">
        <v>354.01</v>
      </c>
      <c r="F41" s="2">
        <v>195.8</v>
      </c>
      <c r="G41" s="2">
        <v>233.18</v>
      </c>
      <c r="H41" s="2">
        <f t="shared" si="2"/>
        <v>226.49</v>
      </c>
      <c r="I41" s="5">
        <v>8645</v>
      </c>
      <c r="J41" s="5">
        <v>3300</v>
      </c>
      <c r="K41" s="2">
        <f t="shared" si="0"/>
        <v>1072.76</v>
      </c>
      <c r="L41" s="5">
        <v>2315</v>
      </c>
      <c r="M41" s="2">
        <f t="shared" si="1"/>
        <v>1007.26</v>
      </c>
      <c r="N41" s="5">
        <v>231543</v>
      </c>
      <c r="O41" s="11">
        <v>21.33</v>
      </c>
      <c r="P41" s="12">
        <v>22.12</v>
      </c>
      <c r="Q41">
        <f t="shared" si="3"/>
        <v>26.78</v>
      </c>
      <c r="R41" s="10">
        <f t="shared" si="4"/>
        <v>64.64</v>
      </c>
      <c r="S41">
        <f t="shared" si="5"/>
        <v>95.55</v>
      </c>
    </row>
    <row r="42" spans="1:19" ht="16.5" x14ac:dyDescent="0.3">
      <c r="A42" s="1">
        <v>2018</v>
      </c>
      <c r="B42" s="5">
        <v>54992</v>
      </c>
      <c r="C42" s="2">
        <v>4999.84</v>
      </c>
      <c r="D42" s="2">
        <v>6273</v>
      </c>
      <c r="E42" s="2">
        <v>360.57</v>
      </c>
      <c r="F42" s="2">
        <v>193.41</v>
      </c>
      <c r="G42" s="2">
        <v>238.39</v>
      </c>
      <c r="H42" s="2">
        <f t="shared" si="2"/>
        <v>228.81</v>
      </c>
      <c r="I42" s="5">
        <v>8453</v>
      </c>
      <c r="J42" s="5">
        <v>3300</v>
      </c>
      <c r="K42" s="2">
        <f t="shared" si="0"/>
        <v>1092.6400000000001</v>
      </c>
      <c r="L42" s="5">
        <v>2333</v>
      </c>
      <c r="M42" s="2">
        <f t="shared" si="1"/>
        <v>1021.82</v>
      </c>
      <c r="N42" s="5">
        <v>240263</v>
      </c>
      <c r="O42" s="11">
        <v>21.87</v>
      </c>
      <c r="P42" s="12">
        <v>22.53</v>
      </c>
      <c r="Q42">
        <f t="shared" si="3"/>
        <v>28.42</v>
      </c>
      <c r="R42" s="10">
        <f t="shared" si="4"/>
        <v>66.27</v>
      </c>
      <c r="S42">
        <f t="shared" si="5"/>
        <v>96.57</v>
      </c>
    </row>
    <row r="43" spans="1:19" ht="16.5" x14ac:dyDescent="0.3">
      <c r="A43" s="1">
        <v>2019</v>
      </c>
      <c r="B43" s="5">
        <v>58082</v>
      </c>
      <c r="C43" s="2">
        <v>5038.91</v>
      </c>
      <c r="D43" s="2">
        <v>6375</v>
      </c>
      <c r="E43" s="2">
        <v>367.11</v>
      </c>
      <c r="F43" s="2">
        <v>193.74</v>
      </c>
      <c r="G43" s="2">
        <v>242.12</v>
      </c>
      <c r="H43" s="2">
        <f t="shared" si="2"/>
        <v>234.52</v>
      </c>
      <c r="I43" s="5">
        <v>8261</v>
      </c>
      <c r="J43" s="5">
        <v>3300</v>
      </c>
      <c r="K43" s="2">
        <f t="shared" si="0"/>
        <v>1112.45</v>
      </c>
      <c r="L43" s="5">
        <v>2345</v>
      </c>
      <c r="M43" s="2">
        <f t="shared" si="1"/>
        <v>1032.49</v>
      </c>
      <c r="N43" s="5">
        <v>250051</v>
      </c>
      <c r="O43" s="11">
        <v>22.43</v>
      </c>
      <c r="P43" s="12">
        <v>22.95</v>
      </c>
      <c r="Q43">
        <f t="shared" si="3"/>
        <v>30.27</v>
      </c>
      <c r="R43" s="10">
        <f t="shared" si="4"/>
        <v>67.97</v>
      </c>
      <c r="S43">
        <f t="shared" si="5"/>
        <v>97.87</v>
      </c>
    </row>
    <row r="44" spans="1:19" ht="16.5" x14ac:dyDescent="0.3">
      <c r="A44" s="1">
        <v>2020</v>
      </c>
      <c r="B44" s="5">
        <v>59932</v>
      </c>
      <c r="C44" s="2">
        <v>5069</v>
      </c>
      <c r="D44" s="2">
        <v>6468</v>
      </c>
      <c r="E44" s="2">
        <v>372.73</v>
      </c>
      <c r="F44" s="2">
        <v>198.56</v>
      </c>
      <c r="G44" s="2">
        <v>244.54</v>
      </c>
      <c r="H44" s="2">
        <f t="shared" si="2"/>
        <v>247.92</v>
      </c>
      <c r="I44" s="5">
        <v>8009</v>
      </c>
      <c r="J44" s="5">
        <v>3300</v>
      </c>
      <c r="K44" s="2">
        <f t="shared" si="0"/>
        <v>1129.48</v>
      </c>
      <c r="L44" s="8">
        <v>2370</v>
      </c>
      <c r="M44" s="2">
        <f t="shared" si="1"/>
        <v>1031.81</v>
      </c>
      <c r="N44" s="5">
        <v>264601</v>
      </c>
      <c r="O44" s="11">
        <v>22.98</v>
      </c>
      <c r="P44" s="12">
        <v>23.46</v>
      </c>
      <c r="Q44">
        <f t="shared" si="3"/>
        <v>33.04</v>
      </c>
      <c r="R44" s="10">
        <f t="shared" si="4"/>
        <v>69.64</v>
      </c>
      <c r="S44">
        <f t="shared" si="5"/>
        <v>98.99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feijunbo</dc:creator>
  <cp:lastModifiedBy>feijunbo</cp:lastModifiedBy>
  <dcterms:created xsi:type="dcterms:W3CDTF">2015-06-05T18:19:34Z</dcterms:created>
  <dcterms:modified xsi:type="dcterms:W3CDTF">2021-12-02T11:18:43Z</dcterms:modified>
</cp:coreProperties>
</file>