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Clinicaltrialsgov大数据分析\Triangulation\NC revision\原文及附件\"/>
    </mc:Choice>
  </mc:AlternateContent>
  <xr:revisionPtr revIDLastSave="0" documentId="13_ncr:1_{E5D79F40-B540-4653-99AE-D3AAC80E794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2" l="1"/>
  <c r="M11" i="2"/>
  <c r="M10" i="2"/>
  <c r="M9" i="2"/>
  <c r="M7" i="2"/>
  <c r="M6" i="2"/>
  <c r="M5" i="2"/>
  <c r="M4" i="2"/>
  <c r="K10" i="2"/>
  <c r="K11" i="2"/>
  <c r="K12" i="2"/>
  <c r="K9" i="2"/>
  <c r="K5" i="2"/>
  <c r="K6" i="2"/>
  <c r="K7" i="2"/>
  <c r="K4" i="2"/>
  <c r="P10" i="1"/>
  <c r="P11" i="1"/>
  <c r="P12" i="1"/>
  <c r="P9" i="1"/>
  <c r="P5" i="1"/>
  <c r="P6" i="1"/>
  <c r="P7" i="1"/>
  <c r="P4" i="1"/>
  <c r="N10" i="1"/>
  <c r="N11" i="1"/>
  <c r="N12" i="1"/>
  <c r="N9" i="1"/>
  <c r="N5" i="1"/>
  <c r="N6" i="1"/>
  <c r="N7" i="1"/>
  <c r="N4" i="1"/>
</calcChain>
</file>

<file path=xl/sharedStrings.xml><?xml version="1.0" encoding="utf-8"?>
<sst xmlns="http://schemas.openxmlformats.org/spreadsheetml/2006/main" count="92" uniqueCount="27">
  <si>
    <t>Exposure</t>
  </si>
  <si>
    <t>Outcome</t>
  </si>
  <si>
    <t>Direction</t>
  </si>
  <si>
    <t>Significance</t>
  </si>
  <si>
    <t>Model\Indicator</t>
  </si>
  <si>
    <t>P</t>
  </si>
  <si>
    <t>R</t>
  </si>
  <si>
    <t>F1</t>
  </si>
  <si>
    <t>One-step extraction</t>
  </si>
  <si>
    <t>deepseek-chat</t>
  </si>
  <si>
    <t>glm-4-airx</t>
  </si>
  <si>
    <t>qwen-plus</t>
  </si>
  <si>
    <t>GPT-4o-mini</t>
  </si>
  <si>
    <t>Two-step extraction</t>
  </si>
  <si>
    <t>Association</t>
  </si>
  <si>
    <t>Mean F1</t>
    <phoneticPr fontId="4" type="noConversion"/>
  </si>
  <si>
    <t>Mean Cost</t>
    <phoneticPr fontId="4" type="noConversion"/>
  </si>
  <si>
    <t>Total</t>
    <phoneticPr fontId="4" type="noConversion"/>
  </si>
  <si>
    <r>
      <t>Mean Cost(</t>
    </r>
    <r>
      <rPr>
        <b/>
        <sz val="11"/>
        <color rgb="FF000000"/>
        <rFont val="宋体"/>
        <family val="1"/>
        <charset val="134"/>
      </rPr>
      <t>＄</t>
    </r>
    <r>
      <rPr>
        <b/>
        <sz val="11"/>
        <color rgb="FF000000"/>
        <rFont val="Times New Roman"/>
        <family val="1"/>
      </rPr>
      <t>)</t>
    </r>
    <phoneticPr fontId="4" type="noConversion"/>
  </si>
  <si>
    <r>
      <rPr>
        <sz val="11"/>
        <color theme="1"/>
        <rFont val="等线"/>
        <family val="2"/>
      </rPr>
      <t>性能</t>
    </r>
    <phoneticPr fontId="4" type="noConversion"/>
  </si>
  <si>
    <r>
      <rPr>
        <sz val="11"/>
        <color theme="1"/>
        <rFont val="等线"/>
        <family val="2"/>
      </rPr>
      <t>成本</t>
    </r>
    <phoneticPr fontId="4" type="noConversion"/>
  </si>
  <si>
    <r>
      <rPr>
        <sz val="11"/>
        <color theme="1"/>
        <rFont val="等线"/>
        <family val="2"/>
      </rPr>
      <t>性能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2"/>
      </rPr>
      <t>成本</t>
    </r>
    <phoneticPr fontId="4" type="noConversion"/>
  </si>
  <si>
    <t>Mean F1 (two steps)</t>
    <phoneticPr fontId="4" type="noConversion"/>
  </si>
  <si>
    <t>Mean F1 (one step)</t>
    <phoneticPr fontId="4" type="noConversion"/>
  </si>
  <si>
    <t>CER (one step)</t>
    <phoneticPr fontId="4" type="noConversion"/>
  </si>
  <si>
    <t>CER (two steps)</t>
    <phoneticPr fontId="4" type="noConversion"/>
  </si>
  <si>
    <t xml:space="preserve">Mean Cost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</si>
</sst>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1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6" fillId="0" borderId="1" xfId="0" applyNumberFormat="1" applyFont="1" applyBorder="1"/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176" fontId="0" fillId="0" borderId="0" xfId="0" applyNumberFormat="1"/>
    <xf numFmtId="176" fontId="2" fillId="0" borderId="7" xfId="0" applyNumberFormat="1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Cost-Effective Ratio</a:t>
            </a:r>
            <a:r>
              <a:rPr lang="en-US" altLang="zh-CN" baseline="0"/>
              <a:t> in Dataset 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deepseek-chat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Sheet3!$B$1:$F$1</c:f>
              <c:strCache>
                <c:ptCount val="5"/>
                <c:pt idx="0">
                  <c:v>Mean Cost </c:v>
                </c:pt>
                <c:pt idx="1">
                  <c:v>Mean F1 (one step)</c:v>
                </c:pt>
                <c:pt idx="2">
                  <c:v>Mean F1 (two steps)</c:v>
                </c:pt>
                <c:pt idx="3">
                  <c:v>CER (one step)</c:v>
                </c:pt>
                <c:pt idx="4">
                  <c:v>CER (two steps)</c:v>
                </c:pt>
              </c:strCache>
            </c:strRef>
          </c:cat>
          <c:val>
            <c:numRef>
              <c:f>Sheet3!$B$2:$F$2</c:f>
              <c:numCache>
                <c:formatCode>General</c:formatCode>
                <c:ptCount val="5"/>
                <c:pt idx="0" formatCode="0.00_ ">
                  <c:v>0.42</c:v>
                </c:pt>
                <c:pt idx="1">
                  <c:v>0.79999999999999993</c:v>
                </c:pt>
                <c:pt idx="2" formatCode="0.00_ ">
                  <c:v>0.79999999999999993</c:v>
                </c:pt>
                <c:pt idx="3" formatCode="0.00_ ">
                  <c:v>1.9047619047619047</c:v>
                </c:pt>
                <c:pt idx="4" formatCode="0.00_ ">
                  <c:v>1.9047619047619047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7-4C59-822F-ADADACF9CFE0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glm-4-airx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Sheet3!$B$1:$F$1</c:f>
              <c:strCache>
                <c:ptCount val="5"/>
                <c:pt idx="0">
                  <c:v>Mean Cost </c:v>
                </c:pt>
                <c:pt idx="1">
                  <c:v>Mean F1 (one step)</c:v>
                </c:pt>
                <c:pt idx="2">
                  <c:v>Mean F1 (two steps)</c:v>
                </c:pt>
                <c:pt idx="3">
                  <c:v>CER (one step)</c:v>
                </c:pt>
                <c:pt idx="4">
                  <c:v>CER (two steps)</c:v>
                </c:pt>
              </c:strCache>
            </c:strRef>
          </c:cat>
          <c:val>
            <c:numRef>
              <c:f>Sheet3!$B$3:$F$3</c:f>
              <c:numCache>
                <c:formatCode>General</c:formatCode>
                <c:ptCount val="5"/>
                <c:pt idx="0" formatCode="0.00_ ">
                  <c:v>2.82</c:v>
                </c:pt>
                <c:pt idx="1">
                  <c:v>0.79749999999999999</c:v>
                </c:pt>
                <c:pt idx="2" formatCode="0.00_ ">
                  <c:v>0.82333333333333325</c:v>
                </c:pt>
                <c:pt idx="3" formatCode="0.00_ ">
                  <c:v>0.28280141843971635</c:v>
                </c:pt>
                <c:pt idx="4" formatCode="0.00_ ">
                  <c:v>0.29196217494089832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7-4C59-822F-ADADACF9CFE0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qwen-plus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Sheet3!$B$1:$F$1</c:f>
              <c:strCache>
                <c:ptCount val="5"/>
                <c:pt idx="0">
                  <c:v>Mean Cost </c:v>
                </c:pt>
                <c:pt idx="1">
                  <c:v>Mean F1 (one step)</c:v>
                </c:pt>
                <c:pt idx="2">
                  <c:v>Mean F1 (two steps)</c:v>
                </c:pt>
                <c:pt idx="3">
                  <c:v>CER (one step)</c:v>
                </c:pt>
                <c:pt idx="4">
                  <c:v>CER (two steps)</c:v>
                </c:pt>
              </c:strCache>
            </c:strRef>
          </c:cat>
          <c:val>
            <c:numRef>
              <c:f>Sheet3!$B$4:$F$4</c:f>
              <c:numCache>
                <c:formatCode>General</c:formatCode>
                <c:ptCount val="5"/>
                <c:pt idx="0" formatCode="0.00_ ">
                  <c:v>2.25</c:v>
                </c:pt>
                <c:pt idx="1">
                  <c:v>0.6925</c:v>
                </c:pt>
                <c:pt idx="2" formatCode="0.00_ ">
                  <c:v>0.79666666666666675</c:v>
                </c:pt>
                <c:pt idx="3" formatCode="0.00_ ">
                  <c:v>0.30777777777777776</c:v>
                </c:pt>
                <c:pt idx="4" formatCode="0.00_ ">
                  <c:v>0.3540740740740741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17-4C59-822F-ADADACF9CFE0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GPT-4o-mini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Sheet3!$B$1:$F$1</c:f>
              <c:strCache>
                <c:ptCount val="5"/>
                <c:pt idx="0">
                  <c:v>Mean Cost </c:v>
                </c:pt>
                <c:pt idx="1">
                  <c:v>Mean F1 (one step)</c:v>
                </c:pt>
                <c:pt idx="2">
                  <c:v>Mean F1 (two steps)</c:v>
                </c:pt>
                <c:pt idx="3">
                  <c:v>CER (one step)</c:v>
                </c:pt>
                <c:pt idx="4">
                  <c:v>CER (two steps)</c:v>
                </c:pt>
              </c:strCache>
            </c:strRef>
          </c:cat>
          <c:val>
            <c:numRef>
              <c:f>Sheet3!$B$5:$F$5</c:f>
              <c:numCache>
                <c:formatCode>General</c:formatCode>
                <c:ptCount val="5"/>
                <c:pt idx="0" formatCode="0.00_ ">
                  <c:v>0.75</c:v>
                </c:pt>
                <c:pt idx="1">
                  <c:v>0.83250000000000002</c:v>
                </c:pt>
                <c:pt idx="2" formatCode="0.00_ ">
                  <c:v>0.79333333333333333</c:v>
                </c:pt>
                <c:pt idx="3" formatCode="0.00_ ">
                  <c:v>1.1100000000000001</c:v>
                </c:pt>
                <c:pt idx="4" formatCode="0.00_ ">
                  <c:v>1.0577777777777777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17-4C59-822F-ADADACF9C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444360"/>
        <c:axId val="413439320"/>
      </c:barChart>
      <c:catAx>
        <c:axId val="413444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439320"/>
        <c:crosses val="autoZero"/>
        <c:auto val="1"/>
        <c:lblAlgn val="ctr"/>
        <c:lblOffset val="100"/>
        <c:noMultiLvlLbl val="0"/>
      </c:catAx>
      <c:valAx>
        <c:axId val="41343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444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Cost-Effective Ratio in Dataset 2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Sheet3!$H$2</c:f>
              <c:strCache>
                <c:ptCount val="1"/>
                <c:pt idx="0">
                  <c:v>deepseek-chat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Sheet3!$I$1:$M$1</c:f>
              <c:strCache>
                <c:ptCount val="5"/>
                <c:pt idx="0">
                  <c:v>Mean Cost</c:v>
                </c:pt>
                <c:pt idx="1">
                  <c:v>Mean F1 (one step)</c:v>
                </c:pt>
                <c:pt idx="2">
                  <c:v>Mean F1 (two steps)</c:v>
                </c:pt>
                <c:pt idx="3">
                  <c:v>CER (one step)</c:v>
                </c:pt>
                <c:pt idx="4">
                  <c:v>CER (two steps)</c:v>
                </c:pt>
              </c:strCache>
            </c:strRef>
          </c:cat>
          <c:val>
            <c:numRef>
              <c:f>Sheet3!$I$2:$M$2</c:f>
              <c:numCache>
                <c:formatCode>0.00_ </c:formatCode>
                <c:ptCount val="5"/>
                <c:pt idx="0">
                  <c:v>0.42</c:v>
                </c:pt>
                <c:pt idx="1">
                  <c:v>0.77</c:v>
                </c:pt>
                <c:pt idx="2">
                  <c:v>0.79999999999999993</c:v>
                </c:pt>
                <c:pt idx="3">
                  <c:v>1.8333333333333335</c:v>
                </c:pt>
                <c:pt idx="4">
                  <c:v>1.9047619047619047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8-4A26-BA09-BA709D9FCBA8}"/>
            </c:ext>
          </c:extLst>
        </c:ser>
        <c:ser>
          <c:idx val="1"/>
          <c:order val="1"/>
          <c:tx>
            <c:strRef>
              <c:f>Sheet3!$H$3</c:f>
              <c:strCache>
                <c:ptCount val="1"/>
                <c:pt idx="0">
                  <c:v>glm-4-airx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Sheet3!$I$1:$M$1</c:f>
              <c:strCache>
                <c:ptCount val="5"/>
                <c:pt idx="0">
                  <c:v>Mean Cost</c:v>
                </c:pt>
                <c:pt idx="1">
                  <c:v>Mean F1 (one step)</c:v>
                </c:pt>
                <c:pt idx="2">
                  <c:v>Mean F1 (two steps)</c:v>
                </c:pt>
                <c:pt idx="3">
                  <c:v>CER (one step)</c:v>
                </c:pt>
                <c:pt idx="4">
                  <c:v>CER (two steps)</c:v>
                </c:pt>
              </c:strCache>
            </c:strRef>
          </c:cat>
          <c:val>
            <c:numRef>
              <c:f>Sheet3!$I$3:$M$3</c:f>
              <c:numCache>
                <c:formatCode>0.00_ </c:formatCode>
                <c:ptCount val="5"/>
                <c:pt idx="0">
                  <c:v>2.82</c:v>
                </c:pt>
                <c:pt idx="1">
                  <c:v>0.78666666666666674</c:v>
                </c:pt>
                <c:pt idx="2">
                  <c:v>0.82333333333333325</c:v>
                </c:pt>
                <c:pt idx="3">
                  <c:v>0.27895981087470451</c:v>
                </c:pt>
                <c:pt idx="4">
                  <c:v>0.29196217494089832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8-4A26-BA09-BA709D9FCBA8}"/>
            </c:ext>
          </c:extLst>
        </c:ser>
        <c:ser>
          <c:idx val="2"/>
          <c:order val="2"/>
          <c:tx>
            <c:strRef>
              <c:f>Sheet3!$H$4</c:f>
              <c:strCache>
                <c:ptCount val="1"/>
                <c:pt idx="0">
                  <c:v>qwen-plus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Sheet3!$I$1:$M$1</c:f>
              <c:strCache>
                <c:ptCount val="5"/>
                <c:pt idx="0">
                  <c:v>Mean Cost</c:v>
                </c:pt>
                <c:pt idx="1">
                  <c:v>Mean F1 (one step)</c:v>
                </c:pt>
                <c:pt idx="2">
                  <c:v>Mean F1 (two steps)</c:v>
                </c:pt>
                <c:pt idx="3">
                  <c:v>CER (one step)</c:v>
                </c:pt>
                <c:pt idx="4">
                  <c:v>CER (two steps)</c:v>
                </c:pt>
              </c:strCache>
            </c:strRef>
          </c:cat>
          <c:val>
            <c:numRef>
              <c:f>Sheet3!$I$4:$M$4</c:f>
              <c:numCache>
                <c:formatCode>0.00_ </c:formatCode>
                <c:ptCount val="5"/>
                <c:pt idx="0">
                  <c:v>2.25</c:v>
                </c:pt>
                <c:pt idx="1">
                  <c:v>0.76999999999999991</c:v>
                </c:pt>
                <c:pt idx="2">
                  <c:v>0.79666666666666675</c:v>
                </c:pt>
                <c:pt idx="3">
                  <c:v>0.34222222222222221</c:v>
                </c:pt>
                <c:pt idx="4">
                  <c:v>0.3540740740740741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8-4A26-BA09-BA709D9FCBA8}"/>
            </c:ext>
          </c:extLst>
        </c:ser>
        <c:ser>
          <c:idx val="3"/>
          <c:order val="3"/>
          <c:tx>
            <c:strRef>
              <c:f>Sheet3!$H$5</c:f>
              <c:strCache>
                <c:ptCount val="1"/>
                <c:pt idx="0">
                  <c:v>GPT-4o-mini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Sheet3!$I$1:$M$1</c:f>
              <c:strCache>
                <c:ptCount val="5"/>
                <c:pt idx="0">
                  <c:v>Mean Cost</c:v>
                </c:pt>
                <c:pt idx="1">
                  <c:v>Mean F1 (one step)</c:v>
                </c:pt>
                <c:pt idx="2">
                  <c:v>Mean F1 (two steps)</c:v>
                </c:pt>
                <c:pt idx="3">
                  <c:v>CER (one step)</c:v>
                </c:pt>
                <c:pt idx="4">
                  <c:v>CER (two steps)</c:v>
                </c:pt>
              </c:strCache>
            </c:strRef>
          </c:cat>
          <c:val>
            <c:numRef>
              <c:f>Sheet3!$I$5:$M$5</c:f>
              <c:numCache>
                <c:formatCode>0.00_ 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0.79333333333333333</c:v>
                </c:pt>
                <c:pt idx="3">
                  <c:v>1</c:v>
                </c:pt>
                <c:pt idx="4">
                  <c:v>1.0577777777777777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18-4A26-BA09-BA709D9FC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954832"/>
        <c:axId val="413951232"/>
      </c:barChart>
      <c:catAx>
        <c:axId val="41395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951232"/>
        <c:crosses val="autoZero"/>
        <c:auto val="1"/>
        <c:lblAlgn val="ctr"/>
        <c:lblOffset val="100"/>
        <c:noMultiLvlLbl val="0"/>
      </c:catAx>
      <c:valAx>
        <c:axId val="41395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395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457200</xdr:colOff>
      <xdr:row>22</xdr:row>
      <xdr:rowOff>28575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3CC5ADD-C9D8-C6E9-4D6C-95617B5B8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442912</xdr:colOff>
      <xdr:row>7</xdr:row>
      <xdr:rowOff>28575</xdr:rowOff>
    </xdr:from>
    <xdr:to>
      <xdr:col>16</xdr:col>
      <xdr:colOff>214312</xdr:colOff>
      <xdr:row>22</xdr:row>
      <xdr:rowOff>57150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72BD1EE0-2EE8-DD94-BB27-AC0AFD35B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>
      <selection activeCell="N2" sqref="N2:P2"/>
    </sheetView>
  </sheetViews>
  <sheetFormatPr defaultRowHeight="14.25" x14ac:dyDescent="0.2"/>
  <cols>
    <col min="15" max="16" width="9" style="15"/>
  </cols>
  <sheetData>
    <row r="1" spans="1:17" ht="15.75" thickBot="1" x14ac:dyDescent="0.3">
      <c r="A1" s="1"/>
      <c r="B1" s="8" t="s">
        <v>0</v>
      </c>
      <c r="C1" s="9"/>
      <c r="D1" s="10"/>
      <c r="E1" s="8" t="s">
        <v>1</v>
      </c>
      <c r="F1" s="9"/>
      <c r="G1" s="10"/>
      <c r="H1" s="8" t="s">
        <v>2</v>
      </c>
      <c r="I1" s="9"/>
      <c r="J1" s="10"/>
      <c r="K1" s="8" t="s">
        <v>3</v>
      </c>
      <c r="L1" s="9"/>
      <c r="M1" s="10"/>
      <c r="N1" s="7" t="s">
        <v>19</v>
      </c>
      <c r="O1" s="11" t="s">
        <v>20</v>
      </c>
      <c r="P1" s="11" t="s">
        <v>21</v>
      </c>
    </row>
    <row r="2" spans="1:17" ht="29.25" thickBot="1" x14ac:dyDescent="0.25">
      <c r="A2" s="2"/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  <c r="K2" s="3" t="s">
        <v>5</v>
      </c>
      <c r="L2" s="3" t="s">
        <v>6</v>
      </c>
      <c r="M2" s="3" t="s">
        <v>7</v>
      </c>
      <c r="N2" s="5" t="s">
        <v>15</v>
      </c>
      <c r="O2" s="12" t="s">
        <v>18</v>
      </c>
      <c r="P2" s="12" t="s">
        <v>17</v>
      </c>
    </row>
    <row r="3" spans="1:17" ht="15.75" thickBot="1" x14ac:dyDescent="0.3">
      <c r="A3" s="8" t="s">
        <v>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7"/>
      <c r="O3" s="11"/>
      <c r="P3" s="11"/>
    </row>
    <row r="4" spans="1:17" ht="29.25" thickBot="1" x14ac:dyDescent="0.25">
      <c r="A4" s="2" t="s">
        <v>9</v>
      </c>
      <c r="B4" s="4">
        <v>0.82</v>
      </c>
      <c r="C4" s="4">
        <v>0.83</v>
      </c>
      <c r="D4" s="4">
        <v>0.82</v>
      </c>
      <c r="E4" s="4">
        <v>0.82</v>
      </c>
      <c r="F4" s="4">
        <v>0.81</v>
      </c>
      <c r="G4" s="4">
        <v>0.81</v>
      </c>
      <c r="H4" s="4">
        <v>0.73</v>
      </c>
      <c r="I4" s="4">
        <v>0.71</v>
      </c>
      <c r="J4" s="4">
        <v>0.71</v>
      </c>
      <c r="K4" s="4">
        <v>0.8</v>
      </c>
      <c r="L4" s="4">
        <v>0.94</v>
      </c>
      <c r="M4" s="4">
        <v>0.86</v>
      </c>
      <c r="N4" s="6">
        <f>(D4+G4+J4+M4)/4</f>
        <v>0.79999999999999993</v>
      </c>
      <c r="O4" s="13">
        <v>0.42</v>
      </c>
      <c r="P4" s="14">
        <f>N4/O4</f>
        <v>1.9047619047619047</v>
      </c>
      <c r="Q4" s="2" t="s">
        <v>9</v>
      </c>
    </row>
    <row r="5" spans="1:17" ht="15.75" thickBot="1" x14ac:dyDescent="0.25">
      <c r="A5" s="2" t="s">
        <v>10</v>
      </c>
      <c r="B5" s="4">
        <v>0.86</v>
      </c>
      <c r="C5" s="4">
        <v>0.84</v>
      </c>
      <c r="D5" s="4">
        <v>0.85</v>
      </c>
      <c r="E5" s="4">
        <v>0.8</v>
      </c>
      <c r="F5" s="4">
        <v>0.79</v>
      </c>
      <c r="G5" s="4">
        <v>0.79</v>
      </c>
      <c r="H5" s="4">
        <v>0.73</v>
      </c>
      <c r="I5" s="4">
        <v>0.73</v>
      </c>
      <c r="J5" s="4">
        <v>0.73</v>
      </c>
      <c r="K5" s="4">
        <v>0.86</v>
      </c>
      <c r="L5" s="4">
        <v>0.81</v>
      </c>
      <c r="M5" s="4">
        <v>0.82</v>
      </c>
      <c r="N5" s="6">
        <f t="shared" ref="N5:N12" si="0">(D5+G5+J5+M5)/4</f>
        <v>0.79749999999999999</v>
      </c>
      <c r="O5" s="13">
        <v>2.82</v>
      </c>
      <c r="P5" s="14">
        <f t="shared" ref="P5:P7" si="1">N5/O5</f>
        <v>0.28280141843971635</v>
      </c>
      <c r="Q5" s="2" t="s">
        <v>10</v>
      </c>
    </row>
    <row r="6" spans="1:17" ht="15.75" thickBot="1" x14ac:dyDescent="0.25">
      <c r="A6" s="2" t="s">
        <v>11</v>
      </c>
      <c r="B6" s="4">
        <v>0.85</v>
      </c>
      <c r="C6" s="4">
        <v>0.87</v>
      </c>
      <c r="D6" s="4">
        <v>0.85</v>
      </c>
      <c r="E6" s="4">
        <v>0.82</v>
      </c>
      <c r="F6" s="4">
        <v>0.83</v>
      </c>
      <c r="G6" s="4">
        <v>0.82</v>
      </c>
      <c r="H6" s="4">
        <v>0.69</v>
      </c>
      <c r="I6" s="4">
        <v>0.72</v>
      </c>
      <c r="J6" s="4">
        <v>0.7</v>
      </c>
      <c r="K6" s="4">
        <v>0.38</v>
      </c>
      <c r="L6" s="4">
        <v>0.45</v>
      </c>
      <c r="M6" s="4">
        <v>0.4</v>
      </c>
      <c r="N6" s="6">
        <f t="shared" si="0"/>
        <v>0.6925</v>
      </c>
      <c r="O6" s="13">
        <v>2.25</v>
      </c>
      <c r="P6" s="14">
        <f t="shared" si="1"/>
        <v>0.30777777777777776</v>
      </c>
      <c r="Q6" s="2" t="s">
        <v>11</v>
      </c>
    </row>
    <row r="7" spans="1:17" ht="29.25" thickBot="1" x14ac:dyDescent="0.25">
      <c r="A7" s="2" t="s">
        <v>12</v>
      </c>
      <c r="B7" s="3">
        <v>0.85</v>
      </c>
      <c r="C7" s="3">
        <v>0.88</v>
      </c>
      <c r="D7" s="3">
        <v>0.86</v>
      </c>
      <c r="E7" s="3">
        <v>0.81</v>
      </c>
      <c r="F7" s="3">
        <v>0.82</v>
      </c>
      <c r="G7" s="3">
        <v>0.81</v>
      </c>
      <c r="H7" s="4">
        <v>0.78</v>
      </c>
      <c r="I7" s="4">
        <v>0.81</v>
      </c>
      <c r="J7" s="4">
        <v>0.79</v>
      </c>
      <c r="K7" s="4">
        <v>0.83</v>
      </c>
      <c r="L7" s="4">
        <v>0.94</v>
      </c>
      <c r="M7" s="4">
        <v>0.87</v>
      </c>
      <c r="N7" s="6">
        <f t="shared" si="0"/>
        <v>0.83250000000000002</v>
      </c>
      <c r="O7" s="13">
        <v>0.75</v>
      </c>
      <c r="P7" s="14">
        <f t="shared" si="1"/>
        <v>1.1100000000000001</v>
      </c>
      <c r="Q7" s="2" t="s">
        <v>12</v>
      </c>
    </row>
    <row r="8" spans="1:17" ht="15.75" thickBot="1" x14ac:dyDescent="0.25">
      <c r="A8" s="8" t="s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  <c r="N8" s="6"/>
      <c r="O8" s="14"/>
      <c r="P8" s="14"/>
    </row>
    <row r="9" spans="1:17" ht="29.25" thickBot="1" x14ac:dyDescent="0.25">
      <c r="A9" s="2" t="s">
        <v>9</v>
      </c>
      <c r="B9" s="4">
        <v>0.84</v>
      </c>
      <c r="C9" s="4">
        <v>0.86</v>
      </c>
      <c r="D9" s="4">
        <v>0.85</v>
      </c>
      <c r="E9" s="4">
        <v>0.78</v>
      </c>
      <c r="F9" s="4">
        <v>0.8</v>
      </c>
      <c r="G9" s="4">
        <v>0.79</v>
      </c>
      <c r="H9" s="3">
        <v>0.82</v>
      </c>
      <c r="I9" s="3">
        <v>0.83</v>
      </c>
      <c r="J9" s="3">
        <v>0.82</v>
      </c>
      <c r="K9" s="3">
        <v>0.94</v>
      </c>
      <c r="L9" s="3">
        <v>0.98</v>
      </c>
      <c r="M9" s="3">
        <v>0.96</v>
      </c>
      <c r="N9" s="6">
        <f t="shared" si="0"/>
        <v>0.85499999999999998</v>
      </c>
      <c r="O9" s="13">
        <v>0.42</v>
      </c>
      <c r="P9" s="14">
        <f>N9/O9</f>
        <v>2.0357142857142856</v>
      </c>
      <c r="Q9" s="2" t="s">
        <v>9</v>
      </c>
    </row>
    <row r="10" spans="1:17" ht="15.75" thickBot="1" x14ac:dyDescent="0.25">
      <c r="A10" s="2" t="s">
        <v>10</v>
      </c>
      <c r="B10" s="4">
        <v>0.8</v>
      </c>
      <c r="C10" s="4">
        <v>0.8</v>
      </c>
      <c r="D10" s="4">
        <v>0.8</v>
      </c>
      <c r="E10" s="4">
        <v>0.81</v>
      </c>
      <c r="F10" s="4">
        <v>0.81</v>
      </c>
      <c r="G10" s="4">
        <v>0.8</v>
      </c>
      <c r="H10" s="4">
        <v>0.8</v>
      </c>
      <c r="I10" s="4">
        <v>0.83</v>
      </c>
      <c r="J10" s="4">
        <v>0.81</v>
      </c>
      <c r="K10" s="4">
        <v>0.64</v>
      </c>
      <c r="L10" s="4">
        <v>0.95</v>
      </c>
      <c r="M10" s="4">
        <v>0.72</v>
      </c>
      <c r="N10" s="6">
        <f t="shared" si="0"/>
        <v>0.78249999999999997</v>
      </c>
      <c r="O10" s="13">
        <v>2.82</v>
      </c>
      <c r="P10" s="14">
        <f t="shared" ref="P10:P12" si="2">N10/O10</f>
        <v>0.2774822695035461</v>
      </c>
      <c r="Q10" s="2" t="s">
        <v>10</v>
      </c>
    </row>
    <row r="11" spans="1:17" ht="15.75" thickBot="1" x14ac:dyDescent="0.25">
      <c r="A11" s="2" t="s">
        <v>11</v>
      </c>
      <c r="B11" s="4">
        <v>0.84</v>
      </c>
      <c r="C11" s="4">
        <v>0.87</v>
      </c>
      <c r="D11" s="4">
        <v>0.85</v>
      </c>
      <c r="E11" s="4">
        <v>0.79</v>
      </c>
      <c r="F11" s="4">
        <v>0.81</v>
      </c>
      <c r="G11" s="4">
        <v>0.8</v>
      </c>
      <c r="H11" s="4">
        <v>0.55000000000000004</v>
      </c>
      <c r="I11" s="4">
        <v>0.55000000000000004</v>
      </c>
      <c r="J11" s="4">
        <v>0.55000000000000004</v>
      </c>
      <c r="K11" s="4">
        <v>0.82</v>
      </c>
      <c r="L11" s="4">
        <v>0.89</v>
      </c>
      <c r="M11" s="4">
        <v>0.84</v>
      </c>
      <c r="N11" s="6">
        <f t="shared" si="0"/>
        <v>0.76</v>
      </c>
      <c r="O11" s="13">
        <v>2.25</v>
      </c>
      <c r="P11" s="14">
        <f t="shared" si="2"/>
        <v>0.33777777777777779</v>
      </c>
      <c r="Q11" s="2" t="s">
        <v>11</v>
      </c>
    </row>
    <row r="12" spans="1:17" ht="29.25" thickBot="1" x14ac:dyDescent="0.25">
      <c r="A12" s="2" t="s">
        <v>12</v>
      </c>
      <c r="B12" s="4">
        <v>0.83</v>
      </c>
      <c r="C12" s="4">
        <v>0.87</v>
      </c>
      <c r="D12" s="4">
        <v>0.85</v>
      </c>
      <c r="E12" s="4">
        <v>0.78</v>
      </c>
      <c r="F12" s="4">
        <v>0.81</v>
      </c>
      <c r="G12" s="4">
        <v>0.79</v>
      </c>
      <c r="H12" s="4">
        <v>0.81</v>
      </c>
      <c r="I12" s="4">
        <v>0.82</v>
      </c>
      <c r="J12" s="4">
        <v>0.81</v>
      </c>
      <c r="K12" s="4">
        <v>0.95</v>
      </c>
      <c r="L12" s="4">
        <v>0.97</v>
      </c>
      <c r="M12" s="4">
        <v>0.96</v>
      </c>
      <c r="N12" s="6">
        <f t="shared" si="0"/>
        <v>0.85250000000000004</v>
      </c>
      <c r="O12" s="13">
        <v>0.75</v>
      </c>
      <c r="P12" s="14">
        <f t="shared" si="2"/>
        <v>1.1366666666666667</v>
      </c>
      <c r="Q12" s="2" t="s">
        <v>12</v>
      </c>
    </row>
  </sheetData>
  <mergeCells count="6">
    <mergeCell ref="A8:M8"/>
    <mergeCell ref="B1:D1"/>
    <mergeCell ref="E1:G1"/>
    <mergeCell ref="H1:J1"/>
    <mergeCell ref="K1:M1"/>
    <mergeCell ref="A3:M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3319-DDA4-4E12-A11E-CC6CCCC45011}">
  <dimension ref="A1:N12"/>
  <sheetViews>
    <sheetView workbookViewId="0">
      <selection activeCell="K9" sqref="K9:M12"/>
    </sheetView>
  </sheetViews>
  <sheetFormatPr defaultRowHeight="14.25" x14ac:dyDescent="0.2"/>
  <cols>
    <col min="11" max="13" width="9" style="15"/>
  </cols>
  <sheetData>
    <row r="1" spans="1:14" ht="15" thickBot="1" x14ac:dyDescent="0.25">
      <c r="A1" s="1"/>
      <c r="B1" s="8" t="s">
        <v>0</v>
      </c>
      <c r="C1" s="9"/>
      <c r="D1" s="10"/>
      <c r="E1" s="8" t="s">
        <v>1</v>
      </c>
      <c r="F1" s="9"/>
      <c r="G1" s="10"/>
      <c r="H1" s="8" t="s">
        <v>14</v>
      </c>
      <c r="I1" s="9"/>
      <c r="J1" s="10"/>
    </row>
    <row r="2" spans="1:14" ht="29.25" thickBot="1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6</v>
      </c>
      <c r="G2" s="3" t="s">
        <v>7</v>
      </c>
      <c r="H2" s="3" t="s">
        <v>5</v>
      </c>
      <c r="I2" s="3" t="s">
        <v>6</v>
      </c>
      <c r="J2" s="3" t="s">
        <v>7</v>
      </c>
      <c r="K2" s="16" t="s">
        <v>15</v>
      </c>
      <c r="L2" s="16" t="s">
        <v>16</v>
      </c>
      <c r="M2" s="16" t="s">
        <v>17</v>
      </c>
    </row>
    <row r="3" spans="1:14" ht="15" thickBot="1" x14ac:dyDescent="0.25">
      <c r="A3" s="8" t="s">
        <v>8</v>
      </c>
      <c r="B3" s="9"/>
      <c r="C3" s="9"/>
      <c r="D3" s="9"/>
      <c r="E3" s="9"/>
      <c r="F3" s="9"/>
      <c r="G3" s="9"/>
      <c r="H3" s="9"/>
      <c r="I3" s="9"/>
      <c r="J3" s="10"/>
    </row>
    <row r="4" spans="1:14" ht="29.25" thickBot="1" x14ac:dyDescent="0.25">
      <c r="A4" s="2" t="s">
        <v>9</v>
      </c>
      <c r="B4" s="4">
        <v>0.77</v>
      </c>
      <c r="C4" s="4">
        <v>0.77</v>
      </c>
      <c r="D4" s="4">
        <v>0.76</v>
      </c>
      <c r="E4" s="3">
        <v>0.89</v>
      </c>
      <c r="F4" s="3">
        <v>0.88</v>
      </c>
      <c r="G4" s="3">
        <v>0.88</v>
      </c>
      <c r="H4" s="4">
        <v>0.68</v>
      </c>
      <c r="I4" s="4">
        <v>0.71</v>
      </c>
      <c r="J4" s="4">
        <v>0.67</v>
      </c>
      <c r="K4" s="17">
        <f>(D4+G4+J4)/3</f>
        <v>0.77</v>
      </c>
      <c r="L4" s="17">
        <v>0.42</v>
      </c>
      <c r="M4" s="17">
        <f>K4/L4</f>
        <v>1.8333333333333335</v>
      </c>
      <c r="N4" s="2" t="s">
        <v>9</v>
      </c>
    </row>
    <row r="5" spans="1:14" ht="15.75" thickBot="1" x14ac:dyDescent="0.25">
      <c r="A5" s="2" t="s">
        <v>10</v>
      </c>
      <c r="B5" s="4">
        <v>0.78</v>
      </c>
      <c r="C5" s="4">
        <v>0.76</v>
      </c>
      <c r="D5" s="4">
        <v>0.77</v>
      </c>
      <c r="E5" s="4">
        <v>0.8</v>
      </c>
      <c r="F5" s="4">
        <v>0.82</v>
      </c>
      <c r="G5" s="4">
        <v>0.8</v>
      </c>
      <c r="H5" s="4">
        <v>0.81</v>
      </c>
      <c r="I5" s="4">
        <v>0.79</v>
      </c>
      <c r="J5" s="4">
        <v>0.79</v>
      </c>
      <c r="K5" s="17">
        <f t="shared" ref="K5:K12" si="0">(D5+G5+J5)/3</f>
        <v>0.78666666666666674</v>
      </c>
      <c r="L5" s="17">
        <v>2.82</v>
      </c>
      <c r="M5" s="17">
        <f t="shared" ref="M5:M7" si="1">K5/L5</f>
        <v>0.27895981087470451</v>
      </c>
      <c r="N5" s="2" t="s">
        <v>10</v>
      </c>
    </row>
    <row r="6" spans="1:14" ht="15.75" thickBot="1" x14ac:dyDescent="0.25">
      <c r="A6" s="2" t="s">
        <v>11</v>
      </c>
      <c r="B6" s="4">
        <v>0.77</v>
      </c>
      <c r="C6" s="4">
        <v>0.76</v>
      </c>
      <c r="D6" s="4">
        <v>0.76</v>
      </c>
      <c r="E6" s="4">
        <v>0.82</v>
      </c>
      <c r="F6" s="4">
        <v>0.84</v>
      </c>
      <c r="G6" s="4">
        <v>0.83</v>
      </c>
      <c r="H6" s="4">
        <v>0.71</v>
      </c>
      <c r="I6" s="4">
        <v>0.75</v>
      </c>
      <c r="J6" s="4">
        <v>0.72</v>
      </c>
      <c r="K6" s="17">
        <f t="shared" si="0"/>
        <v>0.76999999999999991</v>
      </c>
      <c r="L6" s="17">
        <v>2.25</v>
      </c>
      <c r="M6" s="17">
        <f t="shared" si="1"/>
        <v>0.34222222222222221</v>
      </c>
      <c r="N6" s="2" t="s">
        <v>11</v>
      </c>
    </row>
    <row r="7" spans="1:14" ht="29.25" thickBot="1" x14ac:dyDescent="0.25">
      <c r="A7" s="2" t="s">
        <v>12</v>
      </c>
      <c r="B7" s="4">
        <v>0.76</v>
      </c>
      <c r="C7" s="4">
        <v>0.75</v>
      </c>
      <c r="D7" s="4">
        <v>0.75</v>
      </c>
      <c r="E7" s="4">
        <v>0.76</v>
      </c>
      <c r="F7" s="4">
        <v>0.79</v>
      </c>
      <c r="G7" s="4">
        <v>0.77</v>
      </c>
      <c r="H7" s="4">
        <v>0.72</v>
      </c>
      <c r="I7" s="4">
        <v>0.74</v>
      </c>
      <c r="J7" s="4">
        <v>0.73</v>
      </c>
      <c r="K7" s="17">
        <f t="shared" si="0"/>
        <v>0.75</v>
      </c>
      <c r="L7" s="17">
        <v>0.75</v>
      </c>
      <c r="M7" s="17">
        <f t="shared" si="1"/>
        <v>1</v>
      </c>
      <c r="N7" s="2" t="s">
        <v>12</v>
      </c>
    </row>
    <row r="8" spans="1:14" ht="15.75" thickBot="1" x14ac:dyDescent="0.25">
      <c r="A8" s="8" t="s">
        <v>13</v>
      </c>
      <c r="B8" s="9"/>
      <c r="C8" s="9"/>
      <c r="D8" s="9"/>
      <c r="E8" s="9"/>
      <c r="F8" s="9"/>
      <c r="G8" s="9"/>
      <c r="H8" s="9"/>
      <c r="I8" s="9"/>
      <c r="J8" s="10"/>
      <c r="K8" s="17"/>
      <c r="L8" s="17"/>
      <c r="M8" s="17"/>
    </row>
    <row r="9" spans="1:14" ht="29.25" thickBot="1" x14ac:dyDescent="0.25">
      <c r="A9" s="2" t="s">
        <v>9</v>
      </c>
      <c r="B9" s="3">
        <v>0.78</v>
      </c>
      <c r="C9" s="3">
        <v>0.79</v>
      </c>
      <c r="D9" s="3">
        <v>0.78</v>
      </c>
      <c r="E9" s="4">
        <v>0.87</v>
      </c>
      <c r="F9" s="4">
        <v>0.88</v>
      </c>
      <c r="G9" s="4">
        <v>0.87</v>
      </c>
      <c r="H9" s="4">
        <v>0.74</v>
      </c>
      <c r="I9" s="4">
        <v>0.83</v>
      </c>
      <c r="J9" s="4">
        <v>0.75</v>
      </c>
      <c r="K9" s="17">
        <f t="shared" si="0"/>
        <v>0.79999999999999993</v>
      </c>
      <c r="L9" s="17">
        <v>0.42</v>
      </c>
      <c r="M9" s="17">
        <f>K9/L9</f>
        <v>1.9047619047619047</v>
      </c>
      <c r="N9" s="2" t="s">
        <v>9</v>
      </c>
    </row>
    <row r="10" spans="1:14" ht="15.75" thickBot="1" x14ac:dyDescent="0.25">
      <c r="A10" s="2" t="s">
        <v>10</v>
      </c>
      <c r="B10" s="4">
        <v>0.77</v>
      </c>
      <c r="C10" s="4">
        <v>0.76</v>
      </c>
      <c r="D10" s="4">
        <v>0.76</v>
      </c>
      <c r="E10" s="4">
        <v>0.85</v>
      </c>
      <c r="F10" s="4">
        <v>0.85</v>
      </c>
      <c r="G10" s="4">
        <v>0.85</v>
      </c>
      <c r="H10" s="3">
        <v>0.87</v>
      </c>
      <c r="I10" s="3">
        <v>0.88</v>
      </c>
      <c r="J10" s="3">
        <v>0.86</v>
      </c>
      <c r="K10" s="17">
        <f t="shared" si="0"/>
        <v>0.82333333333333325</v>
      </c>
      <c r="L10" s="17">
        <v>2.82</v>
      </c>
      <c r="M10" s="17">
        <f t="shared" ref="M10:M12" si="2">K10/L10</f>
        <v>0.29196217494089832</v>
      </c>
      <c r="N10" s="2" t="s">
        <v>10</v>
      </c>
    </row>
    <row r="11" spans="1:14" ht="15.75" thickBot="1" x14ac:dyDescent="0.25">
      <c r="A11" s="2" t="s">
        <v>11</v>
      </c>
      <c r="B11" s="4">
        <v>0.76</v>
      </c>
      <c r="C11" s="4">
        <v>0.74</v>
      </c>
      <c r="D11" s="4">
        <v>0.74</v>
      </c>
      <c r="E11" s="4">
        <v>0.88</v>
      </c>
      <c r="F11" s="4">
        <v>0.88</v>
      </c>
      <c r="G11" s="4">
        <v>0.88</v>
      </c>
      <c r="H11" s="4">
        <v>0.75</v>
      </c>
      <c r="I11" s="4">
        <v>0.81</v>
      </c>
      <c r="J11" s="4">
        <v>0.77</v>
      </c>
      <c r="K11" s="17">
        <f t="shared" si="0"/>
        <v>0.79666666666666675</v>
      </c>
      <c r="L11" s="17">
        <v>2.25</v>
      </c>
      <c r="M11" s="17">
        <f t="shared" si="2"/>
        <v>0.3540740740740741</v>
      </c>
      <c r="N11" s="2" t="s">
        <v>11</v>
      </c>
    </row>
    <row r="12" spans="1:14" ht="29.25" thickBot="1" x14ac:dyDescent="0.25">
      <c r="A12" s="2" t="s">
        <v>12</v>
      </c>
      <c r="B12" s="4">
        <v>0.79</v>
      </c>
      <c r="C12" s="4">
        <v>0.79</v>
      </c>
      <c r="D12" s="4">
        <v>0.78</v>
      </c>
      <c r="E12" s="4">
        <v>0.81</v>
      </c>
      <c r="F12" s="4">
        <v>0.83</v>
      </c>
      <c r="G12" s="4">
        <v>0.82</v>
      </c>
      <c r="H12" s="4">
        <v>0.76</v>
      </c>
      <c r="I12" s="4">
        <v>0.82</v>
      </c>
      <c r="J12" s="4">
        <v>0.78</v>
      </c>
      <c r="K12" s="17">
        <f t="shared" si="0"/>
        <v>0.79333333333333333</v>
      </c>
      <c r="L12" s="17">
        <v>0.75</v>
      </c>
      <c r="M12" s="17">
        <f t="shared" si="2"/>
        <v>1.0577777777777777</v>
      </c>
      <c r="N12" s="2" t="s">
        <v>12</v>
      </c>
    </row>
  </sheetData>
  <mergeCells count="5">
    <mergeCell ref="B1:D1"/>
    <mergeCell ref="E1:G1"/>
    <mergeCell ref="H1:J1"/>
    <mergeCell ref="A3:J3"/>
    <mergeCell ref="A8:J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6317-01F4-460D-BA4C-B1E4E87889A8}">
  <dimension ref="A1:M5"/>
  <sheetViews>
    <sheetView tabSelected="1" workbookViewId="0">
      <selection activeCell="I10" sqref="I10"/>
    </sheetView>
  </sheetViews>
  <sheetFormatPr defaultRowHeight="14.25" x14ac:dyDescent="0.2"/>
  <sheetData>
    <row r="1" spans="1:13" ht="43.5" thickBot="1" x14ac:dyDescent="0.25">
      <c r="B1" s="12" t="s">
        <v>26</v>
      </c>
      <c r="C1" s="5" t="s">
        <v>23</v>
      </c>
      <c r="D1" s="5" t="s">
        <v>22</v>
      </c>
      <c r="E1" s="12" t="s">
        <v>24</v>
      </c>
      <c r="F1" s="12" t="s">
        <v>25</v>
      </c>
      <c r="I1" s="12" t="s">
        <v>16</v>
      </c>
      <c r="J1" s="5" t="s">
        <v>23</v>
      </c>
      <c r="K1" s="5" t="s">
        <v>22</v>
      </c>
      <c r="L1" s="12" t="s">
        <v>24</v>
      </c>
      <c r="M1" s="12" t="s">
        <v>25</v>
      </c>
    </row>
    <row r="2" spans="1:13" ht="29.25" thickBot="1" x14ac:dyDescent="0.25">
      <c r="A2" s="2" t="s">
        <v>9</v>
      </c>
      <c r="B2" s="13">
        <v>0.42</v>
      </c>
      <c r="C2" s="6">
        <v>0.79999999999999993</v>
      </c>
      <c r="D2" s="17">
        <v>0.79999999999999993</v>
      </c>
      <c r="E2" s="14">
        <v>1.9047619047619047</v>
      </c>
      <c r="F2" s="17">
        <v>1.9047619047619047</v>
      </c>
      <c r="H2" s="2" t="s">
        <v>9</v>
      </c>
      <c r="I2" s="17">
        <v>0.42</v>
      </c>
      <c r="J2" s="17">
        <v>0.77</v>
      </c>
      <c r="K2" s="17">
        <v>0.79999999999999993</v>
      </c>
      <c r="L2" s="17">
        <v>1.8333333333333335</v>
      </c>
      <c r="M2" s="17">
        <v>1.9047619047619047</v>
      </c>
    </row>
    <row r="3" spans="1:13" ht="15.75" thickBot="1" x14ac:dyDescent="0.25">
      <c r="A3" s="2" t="s">
        <v>10</v>
      </c>
      <c r="B3" s="13">
        <v>2.82</v>
      </c>
      <c r="C3" s="6">
        <v>0.79749999999999999</v>
      </c>
      <c r="D3" s="17">
        <v>0.82333333333333325</v>
      </c>
      <c r="E3" s="14">
        <v>0.28280141843971635</v>
      </c>
      <c r="F3" s="17">
        <v>0.29196217494089832</v>
      </c>
      <c r="H3" s="2" t="s">
        <v>10</v>
      </c>
      <c r="I3" s="17">
        <v>2.82</v>
      </c>
      <c r="J3" s="17">
        <v>0.78666666666666674</v>
      </c>
      <c r="K3" s="17">
        <v>0.82333333333333325</v>
      </c>
      <c r="L3" s="17">
        <v>0.27895981087470451</v>
      </c>
      <c r="M3" s="17">
        <v>0.29196217494089832</v>
      </c>
    </row>
    <row r="4" spans="1:13" ht="15.75" thickBot="1" x14ac:dyDescent="0.25">
      <c r="A4" s="2" t="s">
        <v>11</v>
      </c>
      <c r="B4" s="13">
        <v>2.25</v>
      </c>
      <c r="C4" s="6">
        <v>0.6925</v>
      </c>
      <c r="D4" s="17">
        <v>0.79666666666666675</v>
      </c>
      <c r="E4" s="14">
        <v>0.30777777777777776</v>
      </c>
      <c r="F4" s="17">
        <v>0.3540740740740741</v>
      </c>
      <c r="H4" s="2" t="s">
        <v>11</v>
      </c>
      <c r="I4" s="17">
        <v>2.25</v>
      </c>
      <c r="J4" s="17">
        <v>0.76999999999999991</v>
      </c>
      <c r="K4" s="17">
        <v>0.79666666666666675</v>
      </c>
      <c r="L4" s="17">
        <v>0.34222222222222221</v>
      </c>
      <c r="M4" s="17">
        <v>0.3540740740740741</v>
      </c>
    </row>
    <row r="5" spans="1:13" ht="29.25" thickBot="1" x14ac:dyDescent="0.25">
      <c r="A5" s="2" t="s">
        <v>12</v>
      </c>
      <c r="B5" s="13">
        <v>0.75</v>
      </c>
      <c r="C5" s="6">
        <v>0.83250000000000002</v>
      </c>
      <c r="D5" s="17">
        <v>0.79333333333333333</v>
      </c>
      <c r="E5" s="14">
        <v>1.1100000000000001</v>
      </c>
      <c r="F5" s="17">
        <v>1.0577777777777777</v>
      </c>
      <c r="H5" s="2" t="s">
        <v>12</v>
      </c>
      <c r="I5" s="17">
        <v>0.75</v>
      </c>
      <c r="J5" s="17">
        <v>0.75</v>
      </c>
      <c r="K5" s="17">
        <v>0.79333333333333333</v>
      </c>
      <c r="L5" s="17">
        <v>1</v>
      </c>
      <c r="M5" s="17">
        <v>1.0577777777777777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DJ</cp:lastModifiedBy>
  <dcterms:created xsi:type="dcterms:W3CDTF">2015-06-05T18:19:34Z</dcterms:created>
  <dcterms:modified xsi:type="dcterms:W3CDTF">2025-02-13T08:24:15Z</dcterms:modified>
</cp:coreProperties>
</file>