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uechen\OneDrive\INF385T - Applied Data Mining - Sp16\project\pre-processing\"/>
    </mc:Choice>
  </mc:AlternateContent>
  <bookViews>
    <workbookView xWindow="0" yWindow="0" windowWidth="28800" windowHeight="12585" tabRatio="500" activeTab="1"/>
  </bookViews>
  <sheets>
    <sheet name="Preprocessing" sheetId="2" r:id="rId1"/>
    <sheet name="Sheet1" sheetId="8" r:id="rId2"/>
    <sheet name="open" sheetId="7" r:id="rId3"/>
    <sheet name="emot" sheetId="6" r:id="rId4"/>
    <sheet name="cons" sheetId="5" r:id="rId5"/>
    <sheet name="agr" sheetId="4" r:id="rId6"/>
    <sheet name="extr" sheetId="3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4" i="3"/>
  <c r="J38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9" i="7"/>
  <c r="J5" i="7"/>
  <c r="J3" i="7"/>
  <c r="I3" i="7"/>
  <c r="J4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5" i="7"/>
  <c r="I6" i="7"/>
  <c r="I4" i="7"/>
  <c r="H4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3" i="7"/>
</calcChain>
</file>

<file path=xl/sharedStrings.xml><?xml version="1.0" encoding="utf-8"?>
<sst xmlns="http://schemas.openxmlformats.org/spreadsheetml/2006/main" count="661" uniqueCount="207">
  <si>
    <t>vlogId</t>
  </si>
  <si>
    <t>mean.pitch</t>
  </si>
  <si>
    <t>sd.pitch</t>
  </si>
  <si>
    <t>mean.conf.pitch</t>
  </si>
  <si>
    <t>sd.conf.pitch</t>
  </si>
  <si>
    <t>mean.spec.entropy</t>
  </si>
  <si>
    <t>sd.spec.entropy</t>
  </si>
  <si>
    <t>mean.val.apeak</t>
  </si>
  <si>
    <t>sd.val.apeak</t>
  </si>
  <si>
    <t>mean.loc.apeak</t>
  </si>
  <si>
    <t>sd.loc.apeak</t>
  </si>
  <si>
    <t>mean.num.apeak</t>
  </si>
  <si>
    <t>sd.num.apeak</t>
  </si>
  <si>
    <t>mean.energy</t>
  </si>
  <si>
    <t>sd.energy</t>
  </si>
  <si>
    <t>mean.d.energy</t>
  </si>
  <si>
    <t>sd.d.energy</t>
  </si>
  <si>
    <t>avg.voiced.seg</t>
  </si>
  <si>
    <t>avg.len.seg</t>
  </si>
  <si>
    <t>time.speaking</t>
  </si>
  <si>
    <t>voice.rate</t>
  </si>
  <si>
    <t>num.turns</t>
  </si>
  <si>
    <t>hogv.entropy</t>
  </si>
  <si>
    <t>hogv.median</t>
  </si>
  <si>
    <t>hogv.cogR</t>
  </si>
  <si>
    <t>hogv.cogC</t>
  </si>
  <si>
    <t>Extr</t>
  </si>
  <si>
    <t>Agr</t>
  </si>
  <si>
    <t>Cons</t>
  </si>
  <si>
    <t>Emot</t>
  </si>
  <si>
    <t>Open</t>
  </si>
  <si>
    <t>correlation analyse</t>
  </si>
  <si>
    <t>相關</t>
  </si>
  <si>
    <t>-.462**</t>
  </si>
  <si>
    <t>.175**</t>
  </si>
  <si>
    <t>-.460**</t>
  </si>
  <si>
    <t>.206**</t>
  </si>
  <si>
    <t>-.371**</t>
  </si>
  <si>
    <t>-.115*</t>
  </si>
  <si>
    <t>.141**</t>
  </si>
  <si>
    <t>-.236**</t>
  </si>
  <si>
    <t>.370**</t>
  </si>
  <si>
    <t>.173**</t>
  </si>
  <si>
    <t>-.100*</t>
  </si>
  <si>
    <t>-.223**</t>
  </si>
  <si>
    <t>.193**</t>
  </si>
  <si>
    <t>.142**</t>
  </si>
  <si>
    <t>.166**</t>
  </si>
  <si>
    <t>-.108*</t>
  </si>
  <si>
    <t>N</t>
  </si>
  <si>
    <t>-.683**</t>
  </si>
  <si>
    <t>-.445**</t>
  </si>
  <si>
    <t>.258**</t>
  </si>
  <si>
    <t>-.140**</t>
  </si>
  <si>
    <t>-.279**</t>
  </si>
  <si>
    <t>.386**</t>
  </si>
  <si>
    <t>-.394**</t>
  </si>
  <si>
    <t>.348**</t>
  </si>
  <si>
    <t>-.189**</t>
  </si>
  <si>
    <t>-.165**</t>
  </si>
  <si>
    <t>-.149**</t>
  </si>
  <si>
    <t>-.147**</t>
  </si>
  <si>
    <t>-.125*</t>
  </si>
  <si>
    <t>.789**</t>
  </si>
  <si>
    <t>.153**</t>
  </si>
  <si>
    <t>.230**</t>
  </si>
  <si>
    <t>.605**</t>
  </si>
  <si>
    <t>-.233**</t>
  </si>
  <si>
    <t>.632**</t>
  </si>
  <si>
    <t>-.160**</t>
  </si>
  <si>
    <t>.500**</t>
  </si>
  <si>
    <t>.408**</t>
  </si>
  <si>
    <t>-.277**</t>
  </si>
  <si>
    <t>.246**</t>
  </si>
  <si>
    <t>.158**</t>
  </si>
  <si>
    <t>.132**</t>
  </si>
  <si>
    <t>.119*</t>
  </si>
  <si>
    <t>.204**</t>
  </si>
  <si>
    <t>.257**</t>
  </si>
  <si>
    <t>.418**</t>
  </si>
  <si>
    <t>.546**</t>
  </si>
  <si>
    <t>.433**</t>
  </si>
  <si>
    <t>.449**</t>
  </si>
  <si>
    <t>.120*</t>
  </si>
  <si>
    <t>-.240**</t>
  </si>
  <si>
    <t>-.171**</t>
  </si>
  <si>
    <t>.101*</t>
  </si>
  <si>
    <t>.130**</t>
  </si>
  <si>
    <t>.165**</t>
  </si>
  <si>
    <t>.146**</t>
  </si>
  <si>
    <t>.107*</t>
  </si>
  <si>
    <t>-.153**</t>
  </si>
  <si>
    <t>.273**</t>
  </si>
  <si>
    <t>.217**</t>
  </si>
  <si>
    <t>.346**</t>
  </si>
  <si>
    <t>.443**</t>
  </si>
  <si>
    <t>.465**</t>
  </si>
  <si>
    <t>.416**</t>
  </si>
  <si>
    <t>.138**</t>
  </si>
  <si>
    <t>-.792**</t>
  </si>
  <si>
    <t>-.262**</t>
  </si>
  <si>
    <t>.106*</t>
  </si>
  <si>
    <t>.321**</t>
  </si>
  <si>
    <t>.316**</t>
  </si>
  <si>
    <t>.128**</t>
  </si>
  <si>
    <t>.413**</t>
  </si>
  <si>
    <t>-.157**</t>
  </si>
  <si>
    <t>-.232**</t>
  </si>
  <si>
    <t>.104*</t>
  </si>
  <si>
    <t>.226**</t>
  </si>
  <si>
    <t>.111*</t>
  </si>
  <si>
    <t>-.104*</t>
  </si>
  <si>
    <t>.112*</t>
  </si>
  <si>
    <t>-.343**</t>
  </si>
  <si>
    <t>.329**</t>
  </si>
  <si>
    <t>-.155**</t>
  </si>
  <si>
    <t>.272**</t>
  </si>
  <si>
    <t>.163**</t>
  </si>
  <si>
    <t>-.459**</t>
  </si>
  <si>
    <t>-.303**</t>
  </si>
  <si>
    <t>.335**</t>
  </si>
  <si>
    <t>.281**</t>
  </si>
  <si>
    <t>.233**</t>
  </si>
  <si>
    <t>-.127*</t>
  </si>
  <si>
    <t>.337**</t>
  </si>
  <si>
    <t>-.239**</t>
  </si>
  <si>
    <t>-.129**</t>
  </si>
  <si>
    <t>.340**</t>
  </si>
  <si>
    <t>.831**</t>
  </si>
  <si>
    <t>.741**</t>
  </si>
  <si>
    <t>.169**</t>
  </si>
  <si>
    <t>-.221**</t>
  </si>
  <si>
    <t>-.186**</t>
  </si>
  <si>
    <t>.135**</t>
  </si>
  <si>
    <t>.202**</t>
  </si>
  <si>
    <t>.117*</t>
  </si>
  <si>
    <t>.218**</t>
  </si>
  <si>
    <t>.535**</t>
  </si>
  <si>
    <t>.649**</t>
  </si>
  <si>
    <t>-.137**</t>
  </si>
  <si>
    <t>-.138**</t>
  </si>
  <si>
    <t>-.163**</t>
  </si>
  <si>
    <t>-.102*</t>
  </si>
  <si>
    <t>.838**</t>
  </si>
  <si>
    <t>.128*</t>
  </si>
  <si>
    <t>-.168**</t>
  </si>
  <si>
    <t>-.200**</t>
  </si>
  <si>
    <t>.251**</t>
  </si>
  <si>
    <t>.139**</t>
  </si>
  <si>
    <t>.178**</t>
  </si>
  <si>
    <t>-.203**</t>
  </si>
  <si>
    <t>-.209**</t>
  </si>
  <si>
    <t>.242**</t>
  </si>
  <si>
    <t>-.272**</t>
  </si>
  <si>
    <t>-.496**</t>
  </si>
  <si>
    <t>.914**</t>
  </si>
  <si>
    <t>.140**</t>
  </si>
  <si>
    <t>-.164**</t>
  </si>
  <si>
    <t>-.130**</t>
  </si>
  <si>
    <t>-.169**</t>
  </si>
  <si>
    <t>.209**</t>
  </si>
  <si>
    <t>.113*</t>
  </si>
  <si>
    <t>-.500**</t>
  </si>
  <si>
    <t>.102*</t>
  </si>
  <si>
    <t>.220**</t>
  </si>
  <si>
    <t>.195**</t>
  </si>
  <si>
    <t>-.212**</t>
  </si>
  <si>
    <t>-.439**</t>
  </si>
  <si>
    <t>-.294**</t>
  </si>
  <si>
    <t>.365**</t>
  </si>
  <si>
    <t>-.276**</t>
  </si>
  <si>
    <t>-.528**</t>
  </si>
  <si>
    <t>-.389**</t>
  </si>
  <si>
    <t>.250**</t>
  </si>
  <si>
    <t>.124*</t>
  </si>
  <si>
    <t>.707**</t>
  </si>
  <si>
    <t>.374**</t>
  </si>
  <si>
    <t>-.170**</t>
  </si>
  <si>
    <t>.205**</t>
  </si>
  <si>
    <t>.291**</t>
  </si>
  <si>
    <t>-.112*</t>
  </si>
  <si>
    <t>.235**</t>
  </si>
  <si>
    <t>.561**</t>
  </si>
  <si>
    <t>.383**</t>
  </si>
  <si>
    <t>.690**</t>
  </si>
  <si>
    <t>.287**</t>
  </si>
  <si>
    <t>.298**</t>
  </si>
  <si>
    <t>* 相關性在 0.05 層上顯著（雙尾）。</t>
  </si>
  <si>
    <t>累计频率</t>
  </si>
  <si>
    <t>次數</t>
  </si>
  <si>
    <t>百分比</t>
  </si>
  <si>
    <t>有效的百分比</t>
  </si>
  <si>
    <t>累積百分比</t>
  </si>
  <si>
    <t>有效</t>
  </si>
  <si>
    <t>總計</t>
  </si>
  <si>
    <t>per</t>
    <phoneticPr fontId="3" type="noConversion"/>
  </si>
  <si>
    <t>y</t>
    <phoneticPr fontId="3" type="noConversion"/>
  </si>
  <si>
    <t>Pearson product-moment correlation coefficient</t>
  </si>
  <si>
    <t>Significance leve (two-tail)</t>
  </si>
  <si>
    <t>Pearson's r</t>
  </si>
  <si>
    <t>Significance (two-tail)</t>
    <phoneticPr fontId="3" type="noConversion"/>
  </si>
  <si>
    <t>Significance (two-tail)</t>
    <phoneticPr fontId="3" type="noConversion"/>
  </si>
  <si>
    <t>** 相關性在 0.01 層上顯著（雙尾）。</t>
    <phoneticPr fontId="3" type="noConversion"/>
  </si>
  <si>
    <t>**Significance level 0.01 (2-tailed)</t>
    <phoneticPr fontId="3" type="noConversion"/>
  </si>
  <si>
    <t>*Significance level 0.05 (2-tailed)</t>
    <phoneticPr fontId="3" type="noConversion"/>
  </si>
  <si>
    <t>gender</t>
    <phoneticPr fontId="3" type="noConversion"/>
  </si>
  <si>
    <t>.232*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</si>
</sst>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9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Fill="1" applyBorder="1"/>
    <xf numFmtId="0" fontId="0" fillId="5" borderId="0" xfId="0" applyFill="1" applyBorder="1"/>
    <xf numFmtId="0" fontId="0" fillId="0" borderId="0" xfId="0" applyBorder="1"/>
    <xf numFmtId="0" fontId="0" fillId="0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2" xfId="0" applyBorder="1"/>
    <xf numFmtId="0" fontId="0" fillId="5" borderId="2" xfId="0" applyFill="1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</cellXfs>
  <cellStyles count="9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topLeftCell="A79" workbookViewId="0">
      <selection activeCell="C95" sqref="C95"/>
    </sheetView>
  </sheetViews>
  <sheetFormatPr defaultColWidth="11" defaultRowHeight="15.75"/>
  <cols>
    <col min="4" max="4" width="23.625" customWidth="1"/>
    <col min="9" max="12" width="10.875" style="4"/>
    <col min="16" max="16" width="10.875" style="4"/>
    <col min="18" max="19" width="10.875" style="4"/>
    <col min="21" max="22" width="10.875" style="4"/>
    <col min="24" max="24" width="10.875" style="4"/>
    <col min="28" max="29" width="10.875" style="4"/>
  </cols>
  <sheetData>
    <row r="1" spans="1:34">
      <c r="A1" t="s">
        <v>0</v>
      </c>
    </row>
    <row r="2" spans="1:34">
      <c r="A2" t="s">
        <v>1</v>
      </c>
      <c r="C2" t="s">
        <v>31</v>
      </c>
    </row>
    <row r="3" spans="1:34">
      <c r="A3" t="s">
        <v>2</v>
      </c>
      <c r="C3" t="s">
        <v>32</v>
      </c>
    </row>
    <row r="4" spans="1:34">
      <c r="A4" t="s">
        <v>3</v>
      </c>
      <c r="E4" t="s">
        <v>1</v>
      </c>
      <c r="F4" t="s">
        <v>2</v>
      </c>
      <c r="G4" t="s">
        <v>3</v>
      </c>
      <c r="H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t="s">
        <v>9</v>
      </c>
      <c r="N4" t="s">
        <v>10</v>
      </c>
      <c r="O4" t="s">
        <v>11</v>
      </c>
      <c r="P4" s="4" t="s">
        <v>12</v>
      </c>
      <c r="Q4" t="s">
        <v>13</v>
      </c>
      <c r="R4" s="4" t="s">
        <v>14</v>
      </c>
      <c r="S4" s="4" t="s">
        <v>15</v>
      </c>
      <c r="T4" t="s">
        <v>16</v>
      </c>
      <c r="U4" s="4" t="s">
        <v>17</v>
      </c>
      <c r="V4" s="4" t="s">
        <v>18</v>
      </c>
      <c r="W4" t="s">
        <v>19</v>
      </c>
      <c r="X4" s="4" t="s">
        <v>20</v>
      </c>
      <c r="Y4" t="s">
        <v>21</v>
      </c>
      <c r="Z4" t="s">
        <v>22</v>
      </c>
      <c r="AA4" t="s">
        <v>23</v>
      </c>
      <c r="AB4" s="4" t="s">
        <v>24</v>
      </c>
      <c r="AC4" s="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</row>
    <row r="5" spans="1:34">
      <c r="A5" t="s">
        <v>4</v>
      </c>
      <c r="C5" t="s">
        <v>1</v>
      </c>
      <c r="D5" t="s">
        <v>197</v>
      </c>
      <c r="E5">
        <v>1</v>
      </c>
      <c r="F5" t="s">
        <v>33</v>
      </c>
      <c r="G5" t="s">
        <v>34</v>
      </c>
      <c r="H5">
        <v>5.8999999999999997E-2</v>
      </c>
      <c r="I5" s="4" t="s">
        <v>35</v>
      </c>
      <c r="J5" s="4" t="s">
        <v>36</v>
      </c>
      <c r="K5" s="4" t="s">
        <v>37</v>
      </c>
      <c r="L5" s="4" t="s">
        <v>38</v>
      </c>
      <c r="M5" t="s">
        <v>39</v>
      </c>
      <c r="N5" t="s">
        <v>40</v>
      </c>
      <c r="O5">
        <v>-9.1999999999999998E-2</v>
      </c>
      <c r="P5" s="4">
        <v>-4.4999999999999998E-2</v>
      </c>
      <c r="Q5">
        <v>4.2999999999999997E-2</v>
      </c>
      <c r="R5" s="4">
        <v>2.8000000000000001E-2</v>
      </c>
      <c r="S5" s="4">
        <v>-0.01</v>
      </c>
      <c r="T5">
        <v>3.1E-2</v>
      </c>
      <c r="U5" s="4" t="s">
        <v>41</v>
      </c>
      <c r="V5" s="4" t="s">
        <v>42</v>
      </c>
      <c r="W5">
        <v>-6.6000000000000003E-2</v>
      </c>
      <c r="X5" s="4" t="s">
        <v>43</v>
      </c>
      <c r="Y5" t="s">
        <v>44</v>
      </c>
      <c r="Z5" t="s">
        <v>45</v>
      </c>
      <c r="AA5" t="s">
        <v>46</v>
      </c>
      <c r="AB5" s="4">
        <v>1.0999999999999999E-2</v>
      </c>
      <c r="AC5" s="4">
        <v>-4.8000000000000001E-2</v>
      </c>
      <c r="AD5" t="s">
        <v>47</v>
      </c>
      <c r="AE5">
        <v>7.1999999999999995E-2</v>
      </c>
      <c r="AF5" t="s">
        <v>48</v>
      </c>
      <c r="AG5">
        <v>-5.8000000000000003E-2</v>
      </c>
      <c r="AH5">
        <v>4.4999999999999998E-2</v>
      </c>
    </row>
    <row r="6" spans="1:34">
      <c r="A6" t="s">
        <v>5</v>
      </c>
      <c r="D6" t="s">
        <v>198</v>
      </c>
      <c r="F6">
        <v>0</v>
      </c>
      <c r="G6">
        <v>0</v>
      </c>
      <c r="H6">
        <v>0.23699999999999999</v>
      </c>
      <c r="I6" s="4">
        <v>0</v>
      </c>
      <c r="J6" s="4">
        <v>0</v>
      </c>
      <c r="K6" s="4">
        <v>0</v>
      </c>
      <c r="L6" s="4">
        <v>2.1000000000000001E-2</v>
      </c>
      <c r="M6">
        <v>4.0000000000000001E-3</v>
      </c>
      <c r="N6">
        <v>0</v>
      </c>
      <c r="O6">
        <v>6.5000000000000002E-2</v>
      </c>
      <c r="P6" s="4">
        <v>0.36399999999999999</v>
      </c>
      <c r="Q6">
        <v>0.38500000000000001</v>
      </c>
      <c r="R6" s="4">
        <v>0.56899999999999995</v>
      </c>
      <c r="S6" s="4">
        <v>0.84599999999999997</v>
      </c>
      <c r="T6">
        <v>0.53300000000000003</v>
      </c>
      <c r="U6" s="4">
        <v>0</v>
      </c>
      <c r="V6" s="4">
        <v>0</v>
      </c>
      <c r="W6">
        <v>0.186</v>
      </c>
      <c r="X6" s="4">
        <v>4.4999999999999998E-2</v>
      </c>
      <c r="Y6">
        <v>0</v>
      </c>
      <c r="Z6">
        <v>0</v>
      </c>
      <c r="AA6">
        <v>4.0000000000000001E-3</v>
      </c>
      <c r="AB6" s="4">
        <v>0.82099999999999995</v>
      </c>
      <c r="AC6" s="4">
        <v>0.33600000000000002</v>
      </c>
      <c r="AD6">
        <v>1E-3</v>
      </c>
      <c r="AE6">
        <v>0.14899999999999999</v>
      </c>
      <c r="AF6">
        <v>3.1E-2</v>
      </c>
      <c r="AG6">
        <v>0.246</v>
      </c>
      <c r="AH6">
        <v>0.36499999999999999</v>
      </c>
    </row>
    <row r="7" spans="1:34">
      <c r="A7" t="s">
        <v>6</v>
      </c>
      <c r="D7" t="s">
        <v>49</v>
      </c>
      <c r="E7">
        <v>404</v>
      </c>
      <c r="F7">
        <v>404</v>
      </c>
      <c r="G7">
        <v>404</v>
      </c>
      <c r="H7">
        <v>404</v>
      </c>
      <c r="I7" s="4">
        <v>404</v>
      </c>
      <c r="J7" s="4">
        <v>404</v>
      </c>
      <c r="K7" s="4">
        <v>404</v>
      </c>
      <c r="L7" s="4">
        <v>404</v>
      </c>
      <c r="M7">
        <v>404</v>
      </c>
      <c r="N7">
        <v>404</v>
      </c>
      <c r="O7">
        <v>404</v>
      </c>
      <c r="P7" s="4">
        <v>404</v>
      </c>
      <c r="Q7">
        <v>404</v>
      </c>
      <c r="R7" s="4">
        <v>404</v>
      </c>
      <c r="S7" s="4">
        <v>404</v>
      </c>
      <c r="T7">
        <v>404</v>
      </c>
      <c r="U7" s="4">
        <v>404</v>
      </c>
      <c r="V7" s="4">
        <v>404</v>
      </c>
      <c r="W7">
        <v>404</v>
      </c>
      <c r="X7" s="4">
        <v>404</v>
      </c>
      <c r="Y7">
        <v>404</v>
      </c>
      <c r="Z7">
        <v>404</v>
      </c>
      <c r="AA7">
        <v>404</v>
      </c>
      <c r="AB7" s="4">
        <v>404</v>
      </c>
      <c r="AC7" s="4">
        <v>404</v>
      </c>
      <c r="AD7">
        <v>404</v>
      </c>
      <c r="AE7">
        <v>404</v>
      </c>
      <c r="AF7">
        <v>404</v>
      </c>
      <c r="AG7">
        <v>404</v>
      </c>
      <c r="AH7">
        <v>404</v>
      </c>
    </row>
    <row r="8" spans="1:34">
      <c r="A8" t="s">
        <v>7</v>
      </c>
      <c r="C8" t="s">
        <v>2</v>
      </c>
      <c r="D8" t="s">
        <v>197</v>
      </c>
      <c r="E8" t="s">
        <v>33</v>
      </c>
      <c r="F8">
        <v>1</v>
      </c>
      <c r="G8" t="s">
        <v>50</v>
      </c>
      <c r="H8" t="s">
        <v>51</v>
      </c>
      <c r="I8" s="4" t="s">
        <v>52</v>
      </c>
      <c r="J8" s="4" t="s">
        <v>53</v>
      </c>
      <c r="K8" s="4" t="s">
        <v>54</v>
      </c>
      <c r="L8" s="4" t="s">
        <v>55</v>
      </c>
      <c r="M8" t="s">
        <v>56</v>
      </c>
      <c r="N8" t="s">
        <v>57</v>
      </c>
      <c r="O8" t="s">
        <v>58</v>
      </c>
      <c r="P8" s="4" t="s">
        <v>59</v>
      </c>
      <c r="Q8">
        <v>1.2E-2</v>
      </c>
      <c r="R8" s="4">
        <v>0.05</v>
      </c>
      <c r="S8" s="4">
        <v>-2E-3</v>
      </c>
      <c r="T8">
        <v>5.0999999999999997E-2</v>
      </c>
      <c r="U8" s="4" t="s">
        <v>60</v>
      </c>
      <c r="V8" s="4">
        <v>-5.3999999999999999E-2</v>
      </c>
      <c r="W8">
        <v>3.4000000000000002E-2</v>
      </c>
      <c r="X8" s="4" t="s">
        <v>61</v>
      </c>
      <c r="Y8">
        <v>5.1999999999999998E-2</v>
      </c>
      <c r="Z8">
        <v>-9.7000000000000003E-2</v>
      </c>
      <c r="AA8">
        <v>-3.7999999999999999E-2</v>
      </c>
      <c r="AB8" s="4">
        <v>1E-3</v>
      </c>
      <c r="AC8" s="4">
        <v>-5.5E-2</v>
      </c>
      <c r="AD8" t="s">
        <v>62</v>
      </c>
      <c r="AE8" t="s">
        <v>61</v>
      </c>
      <c r="AF8">
        <v>0.01</v>
      </c>
      <c r="AG8">
        <v>5.0000000000000001E-3</v>
      </c>
      <c r="AH8">
        <v>-3.6999999999999998E-2</v>
      </c>
    </row>
    <row r="9" spans="1:34">
      <c r="A9" t="s">
        <v>8</v>
      </c>
      <c r="D9" t="s">
        <v>198</v>
      </c>
      <c r="E9">
        <v>0</v>
      </c>
      <c r="G9">
        <v>0</v>
      </c>
      <c r="H9">
        <v>0</v>
      </c>
      <c r="I9" s="4">
        <v>0</v>
      </c>
      <c r="J9" s="4">
        <v>5.0000000000000001E-3</v>
      </c>
      <c r="K9" s="4">
        <v>0</v>
      </c>
      <c r="L9" s="4">
        <v>0</v>
      </c>
      <c r="M9">
        <v>0</v>
      </c>
      <c r="N9">
        <v>0</v>
      </c>
      <c r="O9">
        <v>0</v>
      </c>
      <c r="P9" s="4">
        <v>1E-3</v>
      </c>
      <c r="Q9">
        <v>0.81200000000000006</v>
      </c>
      <c r="R9" s="4">
        <v>0.31900000000000001</v>
      </c>
      <c r="S9" s="4">
        <v>0.96199999999999997</v>
      </c>
      <c r="T9">
        <v>0.30499999999999999</v>
      </c>
      <c r="U9" s="4">
        <v>3.0000000000000001E-3</v>
      </c>
      <c r="V9" s="4">
        <v>0.28199999999999997</v>
      </c>
      <c r="W9">
        <v>0.501</v>
      </c>
      <c r="X9" s="4">
        <v>3.0000000000000001E-3</v>
      </c>
      <c r="Y9">
        <v>0.29499999999999998</v>
      </c>
      <c r="Z9">
        <v>5.0999999999999997E-2</v>
      </c>
      <c r="AA9">
        <v>0.45</v>
      </c>
      <c r="AB9" s="4">
        <v>0.98699999999999999</v>
      </c>
      <c r="AC9" s="4">
        <v>0.27200000000000002</v>
      </c>
      <c r="AD9">
        <v>1.2E-2</v>
      </c>
      <c r="AE9">
        <v>3.0000000000000001E-3</v>
      </c>
      <c r="AF9">
        <v>0.83699999999999997</v>
      </c>
      <c r="AG9">
        <v>0.91400000000000003</v>
      </c>
      <c r="AH9">
        <v>0.45500000000000002</v>
      </c>
    </row>
    <row r="10" spans="1:34">
      <c r="A10" t="s">
        <v>9</v>
      </c>
      <c r="D10" t="s">
        <v>49</v>
      </c>
      <c r="E10">
        <v>404</v>
      </c>
      <c r="F10">
        <v>404</v>
      </c>
      <c r="G10">
        <v>404</v>
      </c>
      <c r="H10">
        <v>404</v>
      </c>
      <c r="I10" s="4">
        <v>404</v>
      </c>
      <c r="J10" s="4">
        <v>404</v>
      </c>
      <c r="K10" s="4">
        <v>404</v>
      </c>
      <c r="L10" s="4">
        <v>404</v>
      </c>
      <c r="M10">
        <v>404</v>
      </c>
      <c r="N10">
        <v>404</v>
      </c>
      <c r="O10">
        <v>404</v>
      </c>
      <c r="P10" s="4">
        <v>404</v>
      </c>
      <c r="Q10">
        <v>404</v>
      </c>
      <c r="R10" s="4">
        <v>404</v>
      </c>
      <c r="S10" s="4">
        <v>404</v>
      </c>
      <c r="T10">
        <v>404</v>
      </c>
      <c r="U10" s="4">
        <v>404</v>
      </c>
      <c r="V10" s="4">
        <v>404</v>
      </c>
      <c r="W10">
        <v>404</v>
      </c>
      <c r="X10" s="4">
        <v>404</v>
      </c>
      <c r="Y10">
        <v>404</v>
      </c>
      <c r="Z10">
        <v>404</v>
      </c>
      <c r="AA10">
        <v>404</v>
      </c>
      <c r="AB10" s="4">
        <v>404</v>
      </c>
      <c r="AC10" s="4">
        <v>404</v>
      </c>
      <c r="AD10">
        <v>404</v>
      </c>
      <c r="AE10">
        <v>404</v>
      </c>
      <c r="AF10">
        <v>404</v>
      </c>
      <c r="AG10">
        <v>404</v>
      </c>
      <c r="AH10">
        <v>404</v>
      </c>
    </row>
    <row r="11" spans="1:34">
      <c r="A11" t="s">
        <v>10</v>
      </c>
      <c r="C11" t="s">
        <v>3</v>
      </c>
      <c r="D11" t="s">
        <v>197</v>
      </c>
      <c r="E11" t="s">
        <v>34</v>
      </c>
      <c r="F11" t="s">
        <v>50</v>
      </c>
      <c r="G11">
        <v>1</v>
      </c>
      <c r="H11" t="s">
        <v>63</v>
      </c>
      <c r="I11" s="4" t="s">
        <v>64</v>
      </c>
      <c r="J11" s="4" t="s">
        <v>65</v>
      </c>
      <c r="K11" s="4" t="s">
        <v>66</v>
      </c>
      <c r="L11" s="4" t="s">
        <v>67</v>
      </c>
      <c r="M11" t="s">
        <v>68</v>
      </c>
      <c r="N11" t="s">
        <v>69</v>
      </c>
      <c r="O11" t="s">
        <v>70</v>
      </c>
      <c r="P11" s="4" t="s">
        <v>71</v>
      </c>
      <c r="Q11">
        <v>6.0999999999999999E-2</v>
      </c>
      <c r="R11" s="4">
        <v>0.04</v>
      </c>
      <c r="S11" s="4">
        <v>-2.7E-2</v>
      </c>
      <c r="T11">
        <v>5.6000000000000001E-2</v>
      </c>
      <c r="U11" s="4" t="s">
        <v>72</v>
      </c>
      <c r="V11" s="4" t="s">
        <v>38</v>
      </c>
      <c r="W11">
        <v>0.04</v>
      </c>
      <c r="X11" s="4" t="s">
        <v>73</v>
      </c>
      <c r="Y11" t="s">
        <v>74</v>
      </c>
      <c r="Z11" t="s">
        <v>75</v>
      </c>
      <c r="AA11">
        <v>0.06</v>
      </c>
      <c r="AB11" s="4">
        <v>-6.2E-2</v>
      </c>
      <c r="AC11" s="4">
        <v>5.1999999999999998E-2</v>
      </c>
      <c r="AD11" t="s">
        <v>36</v>
      </c>
      <c r="AE11" t="s">
        <v>76</v>
      </c>
      <c r="AF11">
        <v>2.3E-2</v>
      </c>
      <c r="AG11">
        <v>2.8000000000000001E-2</v>
      </c>
      <c r="AH11">
        <v>5.6000000000000001E-2</v>
      </c>
    </row>
    <row r="12" spans="1:34">
      <c r="A12" t="s">
        <v>11</v>
      </c>
      <c r="D12" t="s">
        <v>198</v>
      </c>
      <c r="E12">
        <v>0</v>
      </c>
      <c r="F12">
        <v>0</v>
      </c>
      <c r="H12">
        <v>0</v>
      </c>
      <c r="I12" s="4">
        <v>2E-3</v>
      </c>
      <c r="J12" s="4">
        <v>0</v>
      </c>
      <c r="K12" s="4">
        <v>0</v>
      </c>
      <c r="L12" s="4">
        <v>0</v>
      </c>
      <c r="M12">
        <v>0</v>
      </c>
      <c r="N12">
        <v>1E-3</v>
      </c>
      <c r="O12">
        <v>0</v>
      </c>
      <c r="P12" s="4">
        <v>0</v>
      </c>
      <c r="Q12">
        <v>0.224</v>
      </c>
      <c r="R12" s="4">
        <v>0.42</v>
      </c>
      <c r="S12" s="4">
        <v>0.59</v>
      </c>
      <c r="T12">
        <v>0.26200000000000001</v>
      </c>
      <c r="U12" s="4">
        <v>0</v>
      </c>
      <c r="V12" s="4">
        <v>2.1000000000000001E-2</v>
      </c>
      <c r="W12">
        <v>0.42099999999999999</v>
      </c>
      <c r="X12" s="4">
        <v>0</v>
      </c>
      <c r="Y12">
        <v>1E-3</v>
      </c>
      <c r="Z12">
        <v>8.0000000000000002E-3</v>
      </c>
      <c r="AA12">
        <v>0.22700000000000001</v>
      </c>
      <c r="AB12" s="4">
        <v>0.217</v>
      </c>
      <c r="AC12" s="4">
        <v>0.29599999999999999</v>
      </c>
      <c r="AD12">
        <v>0</v>
      </c>
      <c r="AE12">
        <v>1.6E-2</v>
      </c>
      <c r="AF12">
        <v>0.64500000000000002</v>
      </c>
      <c r="AG12">
        <v>0.57399999999999995</v>
      </c>
      <c r="AH12">
        <v>0.26100000000000001</v>
      </c>
    </row>
    <row r="13" spans="1:34">
      <c r="A13" t="s">
        <v>12</v>
      </c>
      <c r="D13" t="s">
        <v>49</v>
      </c>
      <c r="E13">
        <v>404</v>
      </c>
      <c r="F13">
        <v>404</v>
      </c>
      <c r="G13">
        <v>404</v>
      </c>
      <c r="H13">
        <v>404</v>
      </c>
      <c r="I13" s="4">
        <v>404</v>
      </c>
      <c r="J13" s="4">
        <v>404</v>
      </c>
      <c r="K13" s="4">
        <v>404</v>
      </c>
      <c r="L13" s="4">
        <v>404</v>
      </c>
      <c r="M13">
        <v>404</v>
      </c>
      <c r="N13">
        <v>404</v>
      </c>
      <c r="O13">
        <v>404</v>
      </c>
      <c r="P13" s="4">
        <v>404</v>
      </c>
      <c r="Q13">
        <v>404</v>
      </c>
      <c r="R13" s="4">
        <v>404</v>
      </c>
      <c r="S13" s="4">
        <v>404</v>
      </c>
      <c r="T13">
        <v>404</v>
      </c>
      <c r="U13" s="4">
        <v>404</v>
      </c>
      <c r="V13" s="4">
        <v>404</v>
      </c>
      <c r="W13">
        <v>404</v>
      </c>
      <c r="X13" s="4">
        <v>404</v>
      </c>
      <c r="Y13">
        <v>404</v>
      </c>
      <c r="Z13">
        <v>404</v>
      </c>
      <c r="AA13">
        <v>404</v>
      </c>
      <c r="AB13" s="4">
        <v>404</v>
      </c>
      <c r="AC13" s="4">
        <v>404</v>
      </c>
      <c r="AD13">
        <v>404</v>
      </c>
      <c r="AE13">
        <v>404</v>
      </c>
      <c r="AF13">
        <v>404</v>
      </c>
      <c r="AG13">
        <v>404</v>
      </c>
      <c r="AH13">
        <v>404</v>
      </c>
    </row>
    <row r="14" spans="1:34">
      <c r="A14" t="s">
        <v>13</v>
      </c>
      <c r="C14" t="s">
        <v>4</v>
      </c>
      <c r="D14" t="s">
        <v>197</v>
      </c>
      <c r="E14">
        <v>5.8999999999999997E-2</v>
      </c>
      <c r="F14" t="s">
        <v>51</v>
      </c>
      <c r="G14" t="s">
        <v>63</v>
      </c>
      <c r="H14">
        <v>1</v>
      </c>
      <c r="I14" s="4" t="s">
        <v>77</v>
      </c>
      <c r="J14" s="4" t="s">
        <v>78</v>
      </c>
      <c r="K14" s="4" t="s">
        <v>79</v>
      </c>
      <c r="L14" s="4">
        <v>0.09</v>
      </c>
      <c r="M14" t="s">
        <v>80</v>
      </c>
      <c r="N14">
        <v>1.9E-2</v>
      </c>
      <c r="O14" t="s">
        <v>81</v>
      </c>
      <c r="P14" s="4" t="s">
        <v>82</v>
      </c>
      <c r="Q14">
        <v>4.1000000000000002E-2</v>
      </c>
      <c r="R14" s="4" t="s">
        <v>83</v>
      </c>
      <c r="S14" s="4">
        <v>-2E-3</v>
      </c>
      <c r="T14">
        <v>0.06</v>
      </c>
      <c r="U14" s="4" t="s">
        <v>84</v>
      </c>
      <c r="V14" s="4" t="s">
        <v>85</v>
      </c>
      <c r="W14">
        <v>-7.0999999999999994E-2</v>
      </c>
      <c r="X14" s="4" t="s">
        <v>86</v>
      </c>
      <c r="Y14" t="s">
        <v>87</v>
      </c>
      <c r="Z14" t="s">
        <v>88</v>
      </c>
      <c r="AA14">
        <v>6.8000000000000005E-2</v>
      </c>
      <c r="AB14" s="4">
        <v>-3.5000000000000003E-2</v>
      </c>
      <c r="AC14" s="4">
        <v>5.2999999999999999E-2</v>
      </c>
      <c r="AD14" t="s">
        <v>89</v>
      </c>
      <c r="AE14" t="s">
        <v>90</v>
      </c>
      <c r="AF14">
        <v>2.3E-2</v>
      </c>
      <c r="AG14">
        <v>3.3000000000000002E-2</v>
      </c>
      <c r="AH14">
        <v>7.0999999999999994E-2</v>
      </c>
    </row>
    <row r="15" spans="1:34">
      <c r="A15" t="s">
        <v>14</v>
      </c>
      <c r="D15" t="s">
        <v>198</v>
      </c>
      <c r="E15">
        <v>0.23699999999999999</v>
      </c>
      <c r="F15">
        <v>0</v>
      </c>
      <c r="G15">
        <v>0</v>
      </c>
      <c r="I15" s="4">
        <v>0</v>
      </c>
      <c r="J15" s="4">
        <v>0</v>
      </c>
      <c r="K15" s="4">
        <v>0</v>
      </c>
      <c r="L15" s="4">
        <v>7.0999999999999994E-2</v>
      </c>
      <c r="M15">
        <v>0</v>
      </c>
      <c r="N15">
        <v>0.69799999999999995</v>
      </c>
      <c r="O15">
        <v>0</v>
      </c>
      <c r="P15" s="4">
        <v>0</v>
      </c>
      <c r="Q15">
        <v>0.41499999999999998</v>
      </c>
      <c r="R15" s="4">
        <v>1.6E-2</v>
      </c>
      <c r="S15" s="4">
        <v>0.96299999999999997</v>
      </c>
      <c r="T15">
        <v>0.23100000000000001</v>
      </c>
      <c r="U15" s="4">
        <v>0</v>
      </c>
      <c r="V15" s="4">
        <v>1E-3</v>
      </c>
      <c r="W15">
        <v>0.157</v>
      </c>
      <c r="X15" s="4">
        <v>4.2000000000000003E-2</v>
      </c>
      <c r="Y15">
        <v>8.9999999999999993E-3</v>
      </c>
      <c r="Z15">
        <v>1E-3</v>
      </c>
      <c r="AA15">
        <v>0.17</v>
      </c>
      <c r="AB15" s="4">
        <v>0.47799999999999998</v>
      </c>
      <c r="AC15" s="4">
        <v>0.28699999999999998</v>
      </c>
      <c r="AD15">
        <v>3.0000000000000001E-3</v>
      </c>
      <c r="AE15">
        <v>3.1E-2</v>
      </c>
      <c r="AF15">
        <v>0.63900000000000001</v>
      </c>
      <c r="AG15">
        <v>0.50700000000000001</v>
      </c>
      <c r="AH15">
        <v>0.154</v>
      </c>
    </row>
    <row r="16" spans="1:34">
      <c r="A16" t="s">
        <v>15</v>
      </c>
      <c r="D16" t="s">
        <v>49</v>
      </c>
      <c r="E16">
        <v>404</v>
      </c>
      <c r="F16">
        <v>404</v>
      </c>
      <c r="G16">
        <v>404</v>
      </c>
      <c r="H16">
        <v>404</v>
      </c>
      <c r="I16" s="4">
        <v>404</v>
      </c>
      <c r="J16" s="4">
        <v>404</v>
      </c>
      <c r="K16" s="4">
        <v>404</v>
      </c>
      <c r="L16" s="4">
        <v>404</v>
      </c>
      <c r="M16">
        <v>404</v>
      </c>
      <c r="N16">
        <v>404</v>
      </c>
      <c r="O16">
        <v>404</v>
      </c>
      <c r="P16" s="4">
        <v>404</v>
      </c>
      <c r="Q16">
        <v>404</v>
      </c>
      <c r="R16" s="4">
        <v>404</v>
      </c>
      <c r="S16" s="4">
        <v>404</v>
      </c>
      <c r="T16">
        <v>404</v>
      </c>
      <c r="U16" s="4">
        <v>404</v>
      </c>
      <c r="V16" s="4">
        <v>404</v>
      </c>
      <c r="W16">
        <v>404</v>
      </c>
      <c r="X16" s="4">
        <v>404</v>
      </c>
      <c r="Y16">
        <v>404</v>
      </c>
      <c r="Z16">
        <v>404</v>
      </c>
      <c r="AA16">
        <v>404</v>
      </c>
      <c r="AB16" s="4">
        <v>404</v>
      </c>
      <c r="AC16" s="4">
        <v>404</v>
      </c>
      <c r="AD16">
        <v>404</v>
      </c>
      <c r="AE16">
        <v>404</v>
      </c>
      <c r="AF16">
        <v>404</v>
      </c>
      <c r="AG16">
        <v>404</v>
      </c>
      <c r="AH16">
        <v>404</v>
      </c>
    </row>
    <row r="17" spans="1:34">
      <c r="A17" t="s">
        <v>16</v>
      </c>
      <c r="C17" t="s">
        <v>5</v>
      </c>
      <c r="D17" t="s">
        <v>197</v>
      </c>
      <c r="E17" t="s">
        <v>35</v>
      </c>
      <c r="F17" t="s">
        <v>52</v>
      </c>
      <c r="G17" t="s">
        <v>64</v>
      </c>
      <c r="H17" t="s">
        <v>77</v>
      </c>
      <c r="I17" s="4">
        <v>1</v>
      </c>
      <c r="J17" s="4" t="s">
        <v>91</v>
      </c>
      <c r="K17" s="4" t="s">
        <v>92</v>
      </c>
      <c r="L17" s="4" t="s">
        <v>93</v>
      </c>
      <c r="M17" t="s">
        <v>94</v>
      </c>
      <c r="N17" t="s">
        <v>95</v>
      </c>
      <c r="O17" t="s">
        <v>96</v>
      </c>
      <c r="P17" s="4" t="s">
        <v>97</v>
      </c>
      <c r="Q17">
        <v>-0.04</v>
      </c>
      <c r="R17" s="4" t="s">
        <v>98</v>
      </c>
      <c r="S17" s="4">
        <v>8.4000000000000005E-2</v>
      </c>
      <c r="T17">
        <v>-0.01</v>
      </c>
      <c r="U17" s="4" t="s">
        <v>99</v>
      </c>
      <c r="V17" s="4" t="s">
        <v>100</v>
      </c>
      <c r="W17" t="s">
        <v>101</v>
      </c>
      <c r="X17" s="4" t="s">
        <v>102</v>
      </c>
      <c r="Y17" t="s">
        <v>103</v>
      </c>
      <c r="Z17">
        <v>-1E-3</v>
      </c>
      <c r="AA17">
        <v>2.5999999999999999E-2</v>
      </c>
      <c r="AB17" s="4">
        <v>-1.9E-2</v>
      </c>
      <c r="AC17" s="4">
        <v>1.6E-2</v>
      </c>
      <c r="AD17">
        <v>9.2999999999999999E-2</v>
      </c>
      <c r="AE17">
        <v>-7.3999999999999996E-2</v>
      </c>
      <c r="AF17">
        <v>-8.9999999999999993E-3</v>
      </c>
      <c r="AG17">
        <v>-3.5000000000000003E-2</v>
      </c>
      <c r="AH17">
        <v>-2.5000000000000001E-2</v>
      </c>
    </row>
    <row r="18" spans="1:34">
      <c r="A18" t="s">
        <v>17</v>
      </c>
      <c r="D18" t="s">
        <v>198</v>
      </c>
      <c r="E18">
        <v>0</v>
      </c>
      <c r="F18">
        <v>0</v>
      </c>
      <c r="G18">
        <v>2E-3</v>
      </c>
      <c r="H18">
        <v>0</v>
      </c>
      <c r="J18" s="4">
        <v>2E-3</v>
      </c>
      <c r="K18" s="4">
        <v>0</v>
      </c>
      <c r="L18" s="4">
        <v>0</v>
      </c>
      <c r="M18">
        <v>0</v>
      </c>
      <c r="N18">
        <v>0</v>
      </c>
      <c r="O18">
        <v>0</v>
      </c>
      <c r="P18" s="4">
        <v>0</v>
      </c>
      <c r="Q18">
        <v>0.42</v>
      </c>
      <c r="R18" s="4">
        <v>6.0000000000000001E-3</v>
      </c>
      <c r="S18" s="4">
        <v>9.2999999999999999E-2</v>
      </c>
      <c r="T18">
        <v>0.84399999999999997</v>
      </c>
      <c r="U18" s="4">
        <v>0</v>
      </c>
      <c r="V18" s="4">
        <v>0</v>
      </c>
      <c r="W18">
        <v>3.2000000000000001E-2</v>
      </c>
      <c r="X18" s="4">
        <v>0</v>
      </c>
      <c r="Y18">
        <v>0</v>
      </c>
      <c r="Z18">
        <v>0.98599999999999999</v>
      </c>
      <c r="AA18">
        <v>0.60699999999999998</v>
      </c>
      <c r="AB18" s="4">
        <v>0.70599999999999996</v>
      </c>
      <c r="AC18" s="4">
        <v>0.752</v>
      </c>
      <c r="AD18">
        <v>6.2E-2</v>
      </c>
      <c r="AE18">
        <v>0.13900000000000001</v>
      </c>
      <c r="AF18">
        <v>0.85199999999999998</v>
      </c>
      <c r="AG18">
        <v>0.48099999999999998</v>
      </c>
      <c r="AH18">
        <v>0.61299999999999999</v>
      </c>
    </row>
    <row r="19" spans="1:34">
      <c r="A19" t="s">
        <v>18</v>
      </c>
      <c r="D19" t="s">
        <v>49</v>
      </c>
      <c r="E19">
        <v>404</v>
      </c>
      <c r="F19">
        <v>404</v>
      </c>
      <c r="G19">
        <v>404</v>
      </c>
      <c r="H19">
        <v>404</v>
      </c>
      <c r="I19" s="4">
        <v>404</v>
      </c>
      <c r="J19" s="4">
        <v>404</v>
      </c>
      <c r="K19" s="4">
        <v>404</v>
      </c>
      <c r="L19" s="4">
        <v>404</v>
      </c>
      <c r="M19">
        <v>404</v>
      </c>
      <c r="N19">
        <v>404</v>
      </c>
      <c r="O19">
        <v>404</v>
      </c>
      <c r="P19" s="4">
        <v>404</v>
      </c>
      <c r="Q19">
        <v>404</v>
      </c>
      <c r="R19" s="4">
        <v>404</v>
      </c>
      <c r="S19" s="4">
        <v>404</v>
      </c>
      <c r="T19">
        <v>404</v>
      </c>
      <c r="U19" s="4">
        <v>404</v>
      </c>
      <c r="V19" s="4">
        <v>404</v>
      </c>
      <c r="W19">
        <v>404</v>
      </c>
      <c r="X19" s="4">
        <v>404</v>
      </c>
      <c r="Y19">
        <v>404</v>
      </c>
      <c r="Z19">
        <v>404</v>
      </c>
      <c r="AA19">
        <v>404</v>
      </c>
      <c r="AB19" s="4">
        <v>404</v>
      </c>
      <c r="AC19" s="4">
        <v>404</v>
      </c>
      <c r="AD19">
        <v>404</v>
      </c>
      <c r="AE19">
        <v>404</v>
      </c>
      <c r="AF19">
        <v>404</v>
      </c>
      <c r="AG19">
        <v>404</v>
      </c>
      <c r="AH19">
        <v>404</v>
      </c>
    </row>
    <row r="20" spans="1:34">
      <c r="A20" t="s">
        <v>19</v>
      </c>
      <c r="C20" t="s">
        <v>6</v>
      </c>
      <c r="D20" t="s">
        <v>197</v>
      </c>
      <c r="E20" t="s">
        <v>36</v>
      </c>
      <c r="F20" t="s">
        <v>53</v>
      </c>
      <c r="G20" t="s">
        <v>65</v>
      </c>
      <c r="H20" t="s">
        <v>78</v>
      </c>
      <c r="I20" s="4" t="s">
        <v>91</v>
      </c>
      <c r="J20" s="4">
        <v>1</v>
      </c>
      <c r="K20" s="4" t="s">
        <v>104</v>
      </c>
      <c r="L20" s="4" t="s">
        <v>105</v>
      </c>
      <c r="M20">
        <v>7.9000000000000001E-2</v>
      </c>
      <c r="N20" t="s">
        <v>106</v>
      </c>
      <c r="O20" t="s">
        <v>107</v>
      </c>
      <c r="P20" s="4">
        <v>-7.6999999999999999E-2</v>
      </c>
      <c r="Q20" t="s">
        <v>108</v>
      </c>
      <c r="R20" s="4" t="s">
        <v>109</v>
      </c>
      <c r="S20" s="4">
        <v>-0.01</v>
      </c>
      <c r="T20" t="s">
        <v>110</v>
      </c>
      <c r="U20" s="4" t="s">
        <v>67</v>
      </c>
      <c r="V20" s="4">
        <v>3.5999999999999997E-2</v>
      </c>
      <c r="W20">
        <v>-3.2000000000000001E-2</v>
      </c>
      <c r="X20" s="4" t="s">
        <v>111</v>
      </c>
      <c r="Y20">
        <v>-7.2999999999999995E-2</v>
      </c>
      <c r="Z20" t="s">
        <v>112</v>
      </c>
      <c r="AA20">
        <v>9.6000000000000002E-2</v>
      </c>
      <c r="AB20" s="4">
        <v>8.0000000000000002E-3</v>
      </c>
      <c r="AC20" s="4">
        <v>0</v>
      </c>
      <c r="AD20">
        <v>2.4E-2</v>
      </c>
      <c r="AE20">
        <v>4.8000000000000001E-2</v>
      </c>
      <c r="AF20">
        <v>-1.2999999999999999E-2</v>
      </c>
      <c r="AG20">
        <v>-8.9999999999999993E-3</v>
      </c>
      <c r="AH20">
        <v>3.2000000000000001E-2</v>
      </c>
    </row>
    <row r="21" spans="1:34">
      <c r="A21" t="s">
        <v>20</v>
      </c>
      <c r="D21" t="s">
        <v>198</v>
      </c>
      <c r="E21">
        <v>0</v>
      </c>
      <c r="F21">
        <v>5.0000000000000001E-3</v>
      </c>
      <c r="G21">
        <v>0</v>
      </c>
      <c r="H21">
        <v>0</v>
      </c>
      <c r="I21" s="4">
        <v>2E-3</v>
      </c>
      <c r="K21" s="4">
        <v>0.01</v>
      </c>
      <c r="L21" s="4">
        <v>0</v>
      </c>
      <c r="M21">
        <v>0.112</v>
      </c>
      <c r="N21">
        <v>1E-3</v>
      </c>
      <c r="O21">
        <v>0</v>
      </c>
      <c r="P21" s="4">
        <v>0.124</v>
      </c>
      <c r="Q21">
        <v>3.5999999999999997E-2</v>
      </c>
      <c r="R21" s="4">
        <v>0</v>
      </c>
      <c r="S21" s="4">
        <v>0.84599999999999997</v>
      </c>
      <c r="T21">
        <v>2.5000000000000001E-2</v>
      </c>
      <c r="U21" s="4">
        <v>0</v>
      </c>
      <c r="V21" s="4">
        <v>0.47399999999999998</v>
      </c>
      <c r="W21">
        <v>0.51900000000000002</v>
      </c>
      <c r="X21" s="4">
        <v>3.6999999999999998E-2</v>
      </c>
      <c r="Y21">
        <v>0.14199999999999999</v>
      </c>
      <c r="Z21">
        <v>2.4E-2</v>
      </c>
      <c r="AA21">
        <v>5.5E-2</v>
      </c>
      <c r="AB21" s="4">
        <v>0.86599999999999999</v>
      </c>
      <c r="AC21" s="4">
        <v>0.999</v>
      </c>
      <c r="AD21">
        <v>0.63700000000000001</v>
      </c>
      <c r="AE21">
        <v>0.33400000000000002</v>
      </c>
      <c r="AF21">
        <v>0.79700000000000004</v>
      </c>
      <c r="AG21">
        <v>0.85399999999999998</v>
      </c>
      <c r="AH21">
        <v>0.51700000000000002</v>
      </c>
    </row>
    <row r="22" spans="1:34">
      <c r="A22" t="s">
        <v>21</v>
      </c>
      <c r="D22" t="s">
        <v>49</v>
      </c>
      <c r="E22">
        <v>404</v>
      </c>
      <c r="F22">
        <v>404</v>
      </c>
      <c r="G22">
        <v>404</v>
      </c>
      <c r="H22">
        <v>404</v>
      </c>
      <c r="I22" s="4">
        <v>404</v>
      </c>
      <c r="J22" s="4">
        <v>404</v>
      </c>
      <c r="K22" s="4">
        <v>404</v>
      </c>
      <c r="L22" s="4">
        <v>404</v>
      </c>
      <c r="M22">
        <v>404</v>
      </c>
      <c r="N22">
        <v>404</v>
      </c>
      <c r="O22">
        <v>404</v>
      </c>
      <c r="P22" s="4">
        <v>404</v>
      </c>
      <c r="Q22">
        <v>404</v>
      </c>
      <c r="R22" s="4">
        <v>404</v>
      </c>
      <c r="S22" s="4">
        <v>404</v>
      </c>
      <c r="T22">
        <v>404</v>
      </c>
      <c r="U22" s="4">
        <v>404</v>
      </c>
      <c r="V22" s="4">
        <v>404</v>
      </c>
      <c r="W22">
        <v>404</v>
      </c>
      <c r="X22" s="4">
        <v>404</v>
      </c>
      <c r="Y22">
        <v>404</v>
      </c>
      <c r="Z22">
        <v>404</v>
      </c>
      <c r="AA22">
        <v>404</v>
      </c>
      <c r="AB22" s="4">
        <v>404</v>
      </c>
      <c r="AC22" s="4">
        <v>404</v>
      </c>
      <c r="AD22">
        <v>404</v>
      </c>
      <c r="AE22">
        <v>404</v>
      </c>
      <c r="AF22">
        <v>404</v>
      </c>
      <c r="AG22">
        <v>404</v>
      </c>
      <c r="AH22">
        <v>404</v>
      </c>
    </row>
    <row r="23" spans="1:34">
      <c r="A23" t="s">
        <v>22</v>
      </c>
      <c r="C23" t="s">
        <v>7</v>
      </c>
      <c r="D23" t="s">
        <v>197</v>
      </c>
      <c r="E23" t="s">
        <v>37</v>
      </c>
      <c r="F23" t="s">
        <v>54</v>
      </c>
      <c r="G23" t="s">
        <v>66</v>
      </c>
      <c r="H23" t="s">
        <v>79</v>
      </c>
      <c r="I23" s="4" t="s">
        <v>92</v>
      </c>
      <c r="J23" s="4" t="s">
        <v>104</v>
      </c>
      <c r="K23" s="4">
        <v>1</v>
      </c>
      <c r="L23" s="4" t="s">
        <v>113</v>
      </c>
      <c r="M23" t="s">
        <v>114</v>
      </c>
      <c r="N23" t="s">
        <v>115</v>
      </c>
      <c r="O23" t="s">
        <v>116</v>
      </c>
      <c r="P23" s="4" t="s">
        <v>117</v>
      </c>
      <c r="Q23">
        <v>6.5000000000000002E-2</v>
      </c>
      <c r="R23" s="4">
        <v>-9.1999999999999998E-2</v>
      </c>
      <c r="S23" s="4">
        <v>-9.1999999999999998E-2</v>
      </c>
      <c r="T23">
        <v>8.2000000000000003E-2</v>
      </c>
      <c r="U23" s="4" t="s">
        <v>118</v>
      </c>
      <c r="V23" s="4" t="s">
        <v>119</v>
      </c>
      <c r="W23">
        <v>1.4999999999999999E-2</v>
      </c>
      <c r="X23" s="4" t="s">
        <v>120</v>
      </c>
      <c r="Y23" t="s">
        <v>121</v>
      </c>
      <c r="Z23">
        <v>-6.2E-2</v>
      </c>
      <c r="AA23">
        <v>-5.3999999999999999E-2</v>
      </c>
      <c r="AB23" s="4">
        <v>-3.5000000000000003E-2</v>
      </c>
      <c r="AC23" s="4">
        <v>1.4E-2</v>
      </c>
      <c r="AD23">
        <v>-4.0000000000000001E-3</v>
      </c>
      <c r="AE23">
        <v>6.0999999999999999E-2</v>
      </c>
      <c r="AF23">
        <v>6.3E-2</v>
      </c>
      <c r="AG23">
        <v>4.3999999999999997E-2</v>
      </c>
      <c r="AH23">
        <v>-3.0000000000000001E-3</v>
      </c>
    </row>
    <row r="24" spans="1:34">
      <c r="A24" t="s">
        <v>23</v>
      </c>
      <c r="D24" t="s">
        <v>198</v>
      </c>
      <c r="E24">
        <v>0</v>
      </c>
      <c r="F24">
        <v>0</v>
      </c>
      <c r="G24">
        <v>0</v>
      </c>
      <c r="H24">
        <v>0</v>
      </c>
      <c r="I24" s="4">
        <v>0</v>
      </c>
      <c r="J24" s="4">
        <v>0.01</v>
      </c>
      <c r="L24" s="4">
        <v>0</v>
      </c>
      <c r="M24">
        <v>0</v>
      </c>
      <c r="N24">
        <v>2E-3</v>
      </c>
      <c r="O24">
        <v>0</v>
      </c>
      <c r="P24" s="4">
        <v>1E-3</v>
      </c>
      <c r="Q24">
        <v>0.192</v>
      </c>
      <c r="R24" s="4">
        <v>6.5000000000000002E-2</v>
      </c>
      <c r="S24" s="4">
        <v>6.4000000000000001E-2</v>
      </c>
      <c r="T24">
        <v>0.10100000000000001</v>
      </c>
      <c r="U24" s="4">
        <v>0</v>
      </c>
      <c r="V24" s="4">
        <v>0</v>
      </c>
      <c r="W24">
        <v>0.76300000000000001</v>
      </c>
      <c r="X24" s="4">
        <v>0</v>
      </c>
      <c r="Y24">
        <v>0</v>
      </c>
      <c r="Z24">
        <v>0.215</v>
      </c>
      <c r="AA24">
        <v>0.27800000000000002</v>
      </c>
      <c r="AB24" s="4">
        <v>0.47899999999999998</v>
      </c>
      <c r="AC24" s="4">
        <v>0.78100000000000003</v>
      </c>
      <c r="AD24">
        <v>0.93400000000000005</v>
      </c>
      <c r="AE24">
        <v>0.218</v>
      </c>
      <c r="AF24">
        <v>0.20799999999999999</v>
      </c>
      <c r="AG24">
        <v>0.376</v>
      </c>
      <c r="AH24">
        <v>0.95</v>
      </c>
    </row>
    <row r="25" spans="1:34">
      <c r="A25" t="s">
        <v>24</v>
      </c>
      <c r="D25" t="s">
        <v>49</v>
      </c>
      <c r="E25">
        <v>404</v>
      </c>
      <c r="F25">
        <v>404</v>
      </c>
      <c r="G25">
        <v>404</v>
      </c>
      <c r="H25">
        <v>404</v>
      </c>
      <c r="I25" s="4">
        <v>404</v>
      </c>
      <c r="J25" s="4">
        <v>404</v>
      </c>
      <c r="K25" s="4">
        <v>404</v>
      </c>
      <c r="L25" s="4">
        <v>404</v>
      </c>
      <c r="M25">
        <v>404</v>
      </c>
      <c r="N25">
        <v>404</v>
      </c>
      <c r="O25">
        <v>404</v>
      </c>
      <c r="P25" s="4">
        <v>404</v>
      </c>
      <c r="Q25">
        <v>404</v>
      </c>
      <c r="R25" s="4">
        <v>404</v>
      </c>
      <c r="S25" s="4">
        <v>404</v>
      </c>
      <c r="T25">
        <v>404</v>
      </c>
      <c r="U25" s="4">
        <v>404</v>
      </c>
      <c r="V25" s="4">
        <v>404</v>
      </c>
      <c r="W25">
        <v>404</v>
      </c>
      <c r="X25" s="4">
        <v>404</v>
      </c>
      <c r="Y25">
        <v>404</v>
      </c>
      <c r="Z25">
        <v>404</v>
      </c>
      <c r="AA25">
        <v>404</v>
      </c>
      <c r="AB25" s="4">
        <v>404</v>
      </c>
      <c r="AC25" s="4">
        <v>404</v>
      </c>
      <c r="AD25">
        <v>404</v>
      </c>
      <c r="AE25">
        <v>404</v>
      </c>
      <c r="AF25">
        <v>404</v>
      </c>
      <c r="AG25">
        <v>404</v>
      </c>
      <c r="AH25">
        <v>404</v>
      </c>
    </row>
    <row r="26" spans="1:34">
      <c r="A26" t="s">
        <v>25</v>
      </c>
      <c r="C26" t="s">
        <v>8</v>
      </c>
      <c r="D26" t="s">
        <v>197</v>
      </c>
      <c r="E26" t="s">
        <v>38</v>
      </c>
      <c r="F26" t="s">
        <v>55</v>
      </c>
      <c r="G26" t="s">
        <v>67</v>
      </c>
      <c r="H26">
        <v>0.09</v>
      </c>
      <c r="I26" s="4" t="s">
        <v>93</v>
      </c>
      <c r="J26" s="4" t="s">
        <v>105</v>
      </c>
      <c r="K26" s="4" t="s">
        <v>113</v>
      </c>
      <c r="L26" s="4">
        <v>1</v>
      </c>
      <c r="M26">
        <v>-5.5E-2</v>
      </c>
      <c r="N26" t="s">
        <v>122</v>
      </c>
      <c r="O26" t="s">
        <v>123</v>
      </c>
      <c r="P26" s="4">
        <v>-1.7999999999999999E-2</v>
      </c>
      <c r="Q26">
        <v>-4.2999999999999997E-2</v>
      </c>
      <c r="R26" s="4" t="s">
        <v>124</v>
      </c>
      <c r="S26" s="4">
        <v>0.05</v>
      </c>
      <c r="T26">
        <v>8.0000000000000002E-3</v>
      </c>
      <c r="U26" s="4" t="s">
        <v>125</v>
      </c>
      <c r="V26" s="4">
        <v>-6.9000000000000006E-2</v>
      </c>
      <c r="W26">
        <v>-5.6000000000000001E-2</v>
      </c>
      <c r="X26" s="4" t="s">
        <v>126</v>
      </c>
      <c r="Y26">
        <v>-5.1999999999999998E-2</v>
      </c>
      <c r="Z26">
        <v>6.8000000000000005E-2</v>
      </c>
      <c r="AA26">
        <v>6.4000000000000001E-2</v>
      </c>
      <c r="AB26" s="4">
        <v>4.7E-2</v>
      </c>
      <c r="AC26" s="4">
        <v>3.9E-2</v>
      </c>
      <c r="AD26">
        <v>4.9000000000000002E-2</v>
      </c>
      <c r="AE26">
        <v>-2.8000000000000001E-2</v>
      </c>
      <c r="AF26">
        <v>8.0000000000000002E-3</v>
      </c>
      <c r="AG26">
        <v>1.4999999999999999E-2</v>
      </c>
      <c r="AH26">
        <v>7.2999999999999995E-2</v>
      </c>
    </row>
    <row r="27" spans="1:34">
      <c r="A27" t="s">
        <v>26</v>
      </c>
      <c r="D27" t="s">
        <v>198</v>
      </c>
      <c r="E27">
        <v>2.1000000000000001E-2</v>
      </c>
      <c r="F27">
        <v>0</v>
      </c>
      <c r="G27">
        <v>0</v>
      </c>
      <c r="H27">
        <v>7.0999999999999994E-2</v>
      </c>
      <c r="I27" s="4">
        <v>0</v>
      </c>
      <c r="J27" s="4">
        <v>0</v>
      </c>
      <c r="K27" s="4">
        <v>0</v>
      </c>
      <c r="M27">
        <v>0.26900000000000002</v>
      </c>
      <c r="N27">
        <v>0</v>
      </c>
      <c r="O27">
        <v>1.0999999999999999E-2</v>
      </c>
      <c r="P27" s="4">
        <v>0.72399999999999998</v>
      </c>
      <c r="Q27">
        <v>0.39</v>
      </c>
      <c r="R27" s="4">
        <v>0</v>
      </c>
      <c r="S27" s="4">
        <v>0.32</v>
      </c>
      <c r="T27">
        <v>0.86599999999999999</v>
      </c>
      <c r="U27" s="4">
        <v>0</v>
      </c>
      <c r="V27" s="4">
        <v>0.16700000000000001</v>
      </c>
      <c r="W27">
        <v>0.25700000000000001</v>
      </c>
      <c r="X27" s="4">
        <v>8.9999999999999993E-3</v>
      </c>
      <c r="Y27">
        <v>0.29899999999999999</v>
      </c>
      <c r="Z27">
        <v>0.17399999999999999</v>
      </c>
      <c r="AA27">
        <v>0.2</v>
      </c>
      <c r="AB27" s="4">
        <v>0.34799999999999998</v>
      </c>
      <c r="AC27" s="4">
        <v>0.44</v>
      </c>
      <c r="AD27">
        <v>0.32200000000000001</v>
      </c>
      <c r="AE27">
        <v>0.58099999999999996</v>
      </c>
      <c r="AF27">
        <v>0.86899999999999999</v>
      </c>
      <c r="AG27">
        <v>0.76300000000000001</v>
      </c>
      <c r="AH27">
        <v>0.14499999999999999</v>
      </c>
    </row>
    <row r="28" spans="1:34">
      <c r="A28" t="s">
        <v>27</v>
      </c>
      <c r="D28" t="s">
        <v>49</v>
      </c>
      <c r="E28">
        <v>404</v>
      </c>
      <c r="F28">
        <v>404</v>
      </c>
      <c r="G28">
        <v>404</v>
      </c>
      <c r="H28">
        <v>404</v>
      </c>
      <c r="I28" s="4">
        <v>404</v>
      </c>
      <c r="J28" s="4">
        <v>404</v>
      </c>
      <c r="K28" s="4">
        <v>404</v>
      </c>
      <c r="L28" s="4">
        <v>404</v>
      </c>
      <c r="M28">
        <v>404</v>
      </c>
      <c r="N28">
        <v>404</v>
      </c>
      <c r="O28">
        <v>404</v>
      </c>
      <c r="P28" s="4">
        <v>404</v>
      </c>
      <c r="Q28">
        <v>404</v>
      </c>
      <c r="R28" s="4">
        <v>404</v>
      </c>
      <c r="S28" s="4">
        <v>404</v>
      </c>
      <c r="T28">
        <v>404</v>
      </c>
      <c r="U28" s="4">
        <v>404</v>
      </c>
      <c r="V28" s="4">
        <v>404</v>
      </c>
      <c r="W28">
        <v>404</v>
      </c>
      <c r="X28" s="4">
        <v>404</v>
      </c>
      <c r="Y28">
        <v>404</v>
      </c>
      <c r="Z28">
        <v>404</v>
      </c>
      <c r="AA28">
        <v>404</v>
      </c>
      <c r="AB28" s="4">
        <v>404</v>
      </c>
      <c r="AC28" s="4">
        <v>404</v>
      </c>
      <c r="AD28">
        <v>404</v>
      </c>
      <c r="AE28">
        <v>404</v>
      </c>
      <c r="AF28">
        <v>404</v>
      </c>
      <c r="AG28">
        <v>404</v>
      </c>
      <c r="AH28">
        <v>404</v>
      </c>
    </row>
    <row r="29" spans="1:34">
      <c r="A29" t="s">
        <v>28</v>
      </c>
      <c r="C29" t="s">
        <v>9</v>
      </c>
      <c r="D29" t="s">
        <v>197</v>
      </c>
      <c r="E29" t="s">
        <v>39</v>
      </c>
      <c r="F29" t="s">
        <v>56</v>
      </c>
      <c r="G29" t="s">
        <v>68</v>
      </c>
      <c r="H29" t="s">
        <v>80</v>
      </c>
      <c r="I29" s="4" t="s">
        <v>94</v>
      </c>
      <c r="J29" s="4">
        <v>7.9000000000000001E-2</v>
      </c>
      <c r="K29" s="4" t="s">
        <v>114</v>
      </c>
      <c r="L29" s="4">
        <v>-5.5E-2</v>
      </c>
      <c r="M29">
        <v>1</v>
      </c>
      <c r="N29" t="s">
        <v>127</v>
      </c>
      <c r="O29" t="s">
        <v>128</v>
      </c>
      <c r="P29" s="4" t="s">
        <v>129</v>
      </c>
      <c r="Q29">
        <v>-3.0000000000000001E-3</v>
      </c>
      <c r="R29" s="4" t="s">
        <v>130</v>
      </c>
      <c r="S29" s="4">
        <v>6.5000000000000002E-2</v>
      </c>
      <c r="T29">
        <v>6.4000000000000001E-2</v>
      </c>
      <c r="U29" s="4" t="s">
        <v>131</v>
      </c>
      <c r="V29" s="4" t="s">
        <v>132</v>
      </c>
      <c r="W29">
        <v>-0.09</v>
      </c>
      <c r="X29" s="4" t="s">
        <v>133</v>
      </c>
      <c r="Y29" t="s">
        <v>134</v>
      </c>
      <c r="Z29" t="s">
        <v>135</v>
      </c>
      <c r="AA29" t="s">
        <v>86</v>
      </c>
      <c r="AB29" s="4">
        <v>1E-3</v>
      </c>
      <c r="AC29" s="4">
        <v>1.7000000000000001E-2</v>
      </c>
      <c r="AD29" t="s">
        <v>136</v>
      </c>
      <c r="AE29">
        <v>2.1000000000000001E-2</v>
      </c>
      <c r="AF29">
        <v>-0.03</v>
      </c>
      <c r="AG29">
        <v>-2.7E-2</v>
      </c>
      <c r="AH29">
        <v>5.1999999999999998E-2</v>
      </c>
    </row>
    <row r="30" spans="1:34">
      <c r="A30" t="s">
        <v>29</v>
      </c>
      <c r="D30" t="s">
        <v>198</v>
      </c>
      <c r="E30">
        <v>4.0000000000000001E-3</v>
      </c>
      <c r="F30">
        <v>0</v>
      </c>
      <c r="G30">
        <v>0</v>
      </c>
      <c r="H30">
        <v>0</v>
      </c>
      <c r="I30" s="4">
        <v>0</v>
      </c>
      <c r="J30" s="4">
        <v>0.112</v>
      </c>
      <c r="K30" s="4">
        <v>0</v>
      </c>
      <c r="L30" s="4">
        <v>0.26900000000000002</v>
      </c>
      <c r="N30">
        <v>0</v>
      </c>
      <c r="O30">
        <v>0</v>
      </c>
      <c r="P30" s="4">
        <v>0</v>
      </c>
      <c r="Q30">
        <v>0.94699999999999995</v>
      </c>
      <c r="R30" s="4">
        <v>1E-3</v>
      </c>
      <c r="S30" s="4">
        <v>0.19</v>
      </c>
      <c r="T30">
        <v>0.20200000000000001</v>
      </c>
      <c r="U30" s="4">
        <v>0</v>
      </c>
      <c r="V30" s="4">
        <v>0</v>
      </c>
      <c r="W30">
        <v>7.0999999999999994E-2</v>
      </c>
      <c r="X30" s="4">
        <v>7.0000000000000001E-3</v>
      </c>
      <c r="Y30">
        <v>0</v>
      </c>
      <c r="Z30">
        <v>1.7999999999999999E-2</v>
      </c>
      <c r="AA30">
        <v>4.2000000000000003E-2</v>
      </c>
      <c r="AB30" s="4">
        <v>0.98099999999999998</v>
      </c>
      <c r="AC30" s="4">
        <v>0.73699999999999999</v>
      </c>
      <c r="AD30">
        <v>0</v>
      </c>
      <c r="AE30">
        <v>0.67500000000000004</v>
      </c>
      <c r="AF30">
        <v>0.55100000000000005</v>
      </c>
      <c r="AG30">
        <v>0.58499999999999996</v>
      </c>
      <c r="AH30">
        <v>0.29899999999999999</v>
      </c>
    </row>
    <row r="31" spans="1:34">
      <c r="A31" t="s">
        <v>30</v>
      </c>
      <c r="D31" t="s">
        <v>49</v>
      </c>
      <c r="E31">
        <v>404</v>
      </c>
      <c r="F31">
        <v>404</v>
      </c>
      <c r="G31">
        <v>404</v>
      </c>
      <c r="H31">
        <v>404</v>
      </c>
      <c r="I31" s="4">
        <v>404</v>
      </c>
      <c r="J31" s="4">
        <v>404</v>
      </c>
      <c r="K31" s="4">
        <v>404</v>
      </c>
      <c r="L31" s="4">
        <v>404</v>
      </c>
      <c r="M31">
        <v>404</v>
      </c>
      <c r="N31">
        <v>404</v>
      </c>
      <c r="O31">
        <v>404</v>
      </c>
      <c r="P31" s="4">
        <v>404</v>
      </c>
      <c r="Q31">
        <v>404</v>
      </c>
      <c r="R31" s="4">
        <v>404</v>
      </c>
      <c r="S31" s="4">
        <v>404</v>
      </c>
      <c r="T31">
        <v>404</v>
      </c>
      <c r="U31" s="4">
        <v>404</v>
      </c>
      <c r="V31" s="4">
        <v>404</v>
      </c>
      <c r="W31">
        <v>404</v>
      </c>
      <c r="X31" s="4">
        <v>404</v>
      </c>
      <c r="Y31">
        <v>404</v>
      </c>
      <c r="Z31">
        <v>404</v>
      </c>
      <c r="AA31">
        <v>404</v>
      </c>
      <c r="AB31" s="4">
        <v>404</v>
      </c>
      <c r="AC31" s="4">
        <v>404</v>
      </c>
      <c r="AD31">
        <v>404</v>
      </c>
      <c r="AE31">
        <v>404</v>
      </c>
      <c r="AF31">
        <v>404</v>
      </c>
      <c r="AG31">
        <v>404</v>
      </c>
      <c r="AH31">
        <v>404</v>
      </c>
    </row>
    <row r="32" spans="1:34">
      <c r="C32" t="s">
        <v>10</v>
      </c>
      <c r="D32" t="s">
        <v>197</v>
      </c>
      <c r="E32" t="s">
        <v>40</v>
      </c>
      <c r="F32" t="s">
        <v>57</v>
      </c>
      <c r="G32" t="s">
        <v>69</v>
      </c>
      <c r="H32">
        <v>1.9E-2</v>
      </c>
      <c r="I32" s="4" t="s">
        <v>95</v>
      </c>
      <c r="J32" s="4" t="s">
        <v>106</v>
      </c>
      <c r="K32" s="4" t="s">
        <v>115</v>
      </c>
      <c r="L32" s="4" t="s">
        <v>122</v>
      </c>
      <c r="M32" t="s">
        <v>127</v>
      </c>
      <c r="N32">
        <v>1</v>
      </c>
      <c r="O32" t="s">
        <v>137</v>
      </c>
      <c r="P32" s="4" t="s">
        <v>138</v>
      </c>
      <c r="Q32">
        <v>-4.0000000000000001E-3</v>
      </c>
      <c r="R32" s="4" t="s">
        <v>117</v>
      </c>
      <c r="S32" s="4">
        <v>4.7E-2</v>
      </c>
      <c r="T32">
        <v>3.1E-2</v>
      </c>
      <c r="U32" s="4" t="s">
        <v>139</v>
      </c>
      <c r="V32" s="4" t="s">
        <v>140</v>
      </c>
      <c r="W32" t="s">
        <v>141</v>
      </c>
      <c r="X32" s="4">
        <v>-9.0999999999999998E-2</v>
      </c>
      <c r="Y32" t="s">
        <v>130</v>
      </c>
      <c r="Z32">
        <v>1.2E-2</v>
      </c>
      <c r="AA32">
        <v>5.3999999999999999E-2</v>
      </c>
      <c r="AB32" s="4">
        <v>4.3999999999999997E-2</v>
      </c>
      <c r="AC32" s="4">
        <v>2.3E-2</v>
      </c>
      <c r="AD32">
        <v>-9.6000000000000002E-2</v>
      </c>
      <c r="AE32" t="s">
        <v>142</v>
      </c>
      <c r="AF32">
        <v>-7.0999999999999994E-2</v>
      </c>
      <c r="AG32">
        <v>-5.6000000000000001E-2</v>
      </c>
      <c r="AH32">
        <v>-9.7000000000000003E-2</v>
      </c>
    </row>
    <row r="33" spans="3:34">
      <c r="D33" t="s">
        <v>198</v>
      </c>
      <c r="E33">
        <v>0</v>
      </c>
      <c r="F33">
        <v>0</v>
      </c>
      <c r="G33">
        <v>1E-3</v>
      </c>
      <c r="H33">
        <v>0.69799999999999995</v>
      </c>
      <c r="I33" s="4">
        <v>0</v>
      </c>
      <c r="J33" s="4">
        <v>1E-3</v>
      </c>
      <c r="K33" s="4">
        <v>2E-3</v>
      </c>
      <c r="L33" s="4">
        <v>0</v>
      </c>
      <c r="M33">
        <v>0</v>
      </c>
      <c r="O33">
        <v>0</v>
      </c>
      <c r="P33" s="4">
        <v>0</v>
      </c>
      <c r="Q33">
        <v>0.93100000000000005</v>
      </c>
      <c r="R33" s="4">
        <v>1E-3</v>
      </c>
      <c r="S33" s="4">
        <v>0.34899999999999998</v>
      </c>
      <c r="T33">
        <v>0.53800000000000003</v>
      </c>
      <c r="U33" s="4">
        <v>6.0000000000000001E-3</v>
      </c>
      <c r="V33" s="4">
        <v>5.0000000000000001E-3</v>
      </c>
      <c r="W33">
        <v>1E-3</v>
      </c>
      <c r="X33" s="4">
        <v>6.7000000000000004E-2</v>
      </c>
      <c r="Y33">
        <v>1E-3</v>
      </c>
      <c r="Z33">
        <v>0.80300000000000005</v>
      </c>
      <c r="AA33">
        <v>0.28000000000000003</v>
      </c>
      <c r="AB33" s="4">
        <v>0.38200000000000001</v>
      </c>
      <c r="AC33" s="4">
        <v>0.64100000000000001</v>
      </c>
      <c r="AD33">
        <v>5.2999999999999999E-2</v>
      </c>
      <c r="AE33">
        <v>0.04</v>
      </c>
      <c r="AF33">
        <v>0.157</v>
      </c>
      <c r="AG33">
        <v>0.25800000000000001</v>
      </c>
      <c r="AH33">
        <v>5.0999999999999997E-2</v>
      </c>
    </row>
    <row r="34" spans="3:34">
      <c r="D34" t="s">
        <v>49</v>
      </c>
      <c r="E34">
        <v>404</v>
      </c>
      <c r="F34">
        <v>404</v>
      </c>
      <c r="G34">
        <v>404</v>
      </c>
      <c r="H34">
        <v>404</v>
      </c>
      <c r="I34" s="4">
        <v>404</v>
      </c>
      <c r="J34" s="4">
        <v>404</v>
      </c>
      <c r="K34" s="4">
        <v>404</v>
      </c>
      <c r="L34" s="4">
        <v>404</v>
      </c>
      <c r="M34">
        <v>404</v>
      </c>
      <c r="N34">
        <v>404</v>
      </c>
      <c r="O34">
        <v>404</v>
      </c>
      <c r="P34" s="4">
        <v>404</v>
      </c>
      <c r="Q34">
        <v>404</v>
      </c>
      <c r="R34" s="4">
        <v>404</v>
      </c>
      <c r="S34" s="4">
        <v>404</v>
      </c>
      <c r="T34">
        <v>404</v>
      </c>
      <c r="U34" s="4">
        <v>404</v>
      </c>
      <c r="V34" s="4">
        <v>404</v>
      </c>
      <c r="W34">
        <v>404</v>
      </c>
      <c r="X34" s="4">
        <v>404</v>
      </c>
      <c r="Y34">
        <v>404</v>
      </c>
      <c r="Z34">
        <v>404</v>
      </c>
      <c r="AA34">
        <v>404</v>
      </c>
      <c r="AB34" s="4">
        <v>404</v>
      </c>
      <c r="AC34" s="4">
        <v>404</v>
      </c>
      <c r="AD34">
        <v>404</v>
      </c>
      <c r="AE34">
        <v>404</v>
      </c>
      <c r="AF34">
        <v>404</v>
      </c>
      <c r="AG34">
        <v>404</v>
      </c>
      <c r="AH34">
        <v>404</v>
      </c>
    </row>
    <row r="35" spans="3:34">
      <c r="C35" t="s">
        <v>11</v>
      </c>
      <c r="D35" t="s">
        <v>197</v>
      </c>
      <c r="E35">
        <v>-9.1999999999999998E-2</v>
      </c>
      <c r="F35" t="s">
        <v>58</v>
      </c>
      <c r="G35" t="s">
        <v>70</v>
      </c>
      <c r="H35" t="s">
        <v>81</v>
      </c>
      <c r="I35" s="4" t="s">
        <v>96</v>
      </c>
      <c r="J35" s="4" t="s">
        <v>107</v>
      </c>
      <c r="K35" s="4" t="s">
        <v>116</v>
      </c>
      <c r="L35" s="4" t="s">
        <v>123</v>
      </c>
      <c r="M35" t="s">
        <v>128</v>
      </c>
      <c r="N35" t="s">
        <v>137</v>
      </c>
      <c r="O35">
        <v>1</v>
      </c>
      <c r="P35" s="4" t="s">
        <v>143</v>
      </c>
      <c r="Q35">
        <v>-6.0000000000000001E-3</v>
      </c>
      <c r="R35" s="4" t="s">
        <v>144</v>
      </c>
      <c r="S35" s="4">
        <v>7.2999999999999995E-2</v>
      </c>
      <c r="T35">
        <v>3.5000000000000003E-2</v>
      </c>
      <c r="U35" s="4" t="s">
        <v>145</v>
      </c>
      <c r="V35" s="4" t="s">
        <v>146</v>
      </c>
      <c r="W35">
        <v>-7.1999999999999995E-2</v>
      </c>
      <c r="X35" s="4">
        <v>9.4E-2</v>
      </c>
      <c r="Y35" t="s">
        <v>147</v>
      </c>
      <c r="Z35">
        <v>7.0999999999999994E-2</v>
      </c>
      <c r="AA35">
        <v>5.8999999999999997E-2</v>
      </c>
      <c r="AB35" s="4">
        <v>-1.7000000000000001E-2</v>
      </c>
      <c r="AC35" s="4">
        <v>5.2999999999999999E-2</v>
      </c>
      <c r="AD35" t="s">
        <v>148</v>
      </c>
      <c r="AE35">
        <v>-3.7999999999999999E-2</v>
      </c>
      <c r="AF35">
        <v>-3.1E-2</v>
      </c>
      <c r="AG35">
        <v>-5.0000000000000001E-3</v>
      </c>
      <c r="AH35">
        <v>-2.5999999999999999E-2</v>
      </c>
    </row>
    <row r="36" spans="3:34">
      <c r="D36" t="s">
        <v>198</v>
      </c>
      <c r="E36">
        <v>6.5000000000000002E-2</v>
      </c>
      <c r="F36">
        <v>0</v>
      </c>
      <c r="G36">
        <v>0</v>
      </c>
      <c r="H36">
        <v>0</v>
      </c>
      <c r="I36" s="4">
        <v>0</v>
      </c>
      <c r="J36" s="4">
        <v>0</v>
      </c>
      <c r="K36" s="4">
        <v>0</v>
      </c>
      <c r="L36" s="4">
        <v>1.0999999999999999E-2</v>
      </c>
      <c r="M36">
        <v>0</v>
      </c>
      <c r="N36">
        <v>0</v>
      </c>
      <c r="P36" s="4">
        <v>0</v>
      </c>
      <c r="Q36">
        <v>0.90200000000000002</v>
      </c>
      <c r="R36" s="4">
        <v>0.01</v>
      </c>
      <c r="S36" s="4">
        <v>0.14399999999999999</v>
      </c>
      <c r="T36">
        <v>0.48599999999999999</v>
      </c>
      <c r="U36" s="4">
        <v>1E-3</v>
      </c>
      <c r="V36" s="4">
        <v>0</v>
      </c>
      <c r="W36">
        <v>0.151</v>
      </c>
      <c r="X36" s="4">
        <v>5.8999999999999997E-2</v>
      </c>
      <c r="Y36">
        <v>0</v>
      </c>
      <c r="Z36">
        <v>0.155</v>
      </c>
      <c r="AA36">
        <v>0.23599999999999999</v>
      </c>
      <c r="AB36" s="4">
        <v>0.72899999999999998</v>
      </c>
      <c r="AC36" s="4">
        <v>0.28699999999999998</v>
      </c>
      <c r="AD36">
        <v>5.0000000000000001E-3</v>
      </c>
      <c r="AE36">
        <v>0.44400000000000001</v>
      </c>
      <c r="AF36">
        <v>0.54</v>
      </c>
      <c r="AG36">
        <v>0.91800000000000004</v>
      </c>
      <c r="AH36">
        <v>0.60299999999999998</v>
      </c>
    </row>
    <row r="37" spans="3:34">
      <c r="D37" t="s">
        <v>49</v>
      </c>
      <c r="E37">
        <v>404</v>
      </c>
      <c r="F37">
        <v>404</v>
      </c>
      <c r="G37">
        <v>404</v>
      </c>
      <c r="H37">
        <v>404</v>
      </c>
      <c r="I37" s="4">
        <v>404</v>
      </c>
      <c r="J37" s="4">
        <v>404</v>
      </c>
      <c r="K37" s="4">
        <v>404</v>
      </c>
      <c r="L37" s="4">
        <v>404</v>
      </c>
      <c r="M37">
        <v>404</v>
      </c>
      <c r="N37">
        <v>404</v>
      </c>
      <c r="O37">
        <v>404</v>
      </c>
      <c r="P37" s="4">
        <v>404</v>
      </c>
      <c r="Q37">
        <v>404</v>
      </c>
      <c r="R37" s="4">
        <v>404</v>
      </c>
      <c r="S37" s="4">
        <v>404</v>
      </c>
      <c r="T37">
        <v>404</v>
      </c>
      <c r="U37" s="4">
        <v>404</v>
      </c>
      <c r="V37" s="4">
        <v>404</v>
      </c>
      <c r="W37">
        <v>404</v>
      </c>
      <c r="X37" s="4">
        <v>404</v>
      </c>
      <c r="Y37">
        <v>404</v>
      </c>
      <c r="Z37">
        <v>404</v>
      </c>
      <c r="AA37">
        <v>404</v>
      </c>
      <c r="AB37" s="4">
        <v>404</v>
      </c>
      <c r="AC37" s="4">
        <v>404</v>
      </c>
      <c r="AD37">
        <v>404</v>
      </c>
      <c r="AE37">
        <v>404</v>
      </c>
      <c r="AF37">
        <v>404</v>
      </c>
      <c r="AG37">
        <v>404</v>
      </c>
      <c r="AH37">
        <v>404</v>
      </c>
    </row>
    <row r="38" spans="3:34">
      <c r="C38" t="s">
        <v>12</v>
      </c>
      <c r="D38" t="s">
        <v>197</v>
      </c>
      <c r="E38">
        <v>-4.4999999999999998E-2</v>
      </c>
      <c r="F38" t="s">
        <v>59</v>
      </c>
      <c r="G38" t="s">
        <v>71</v>
      </c>
      <c r="H38" t="s">
        <v>82</v>
      </c>
      <c r="I38" s="4" t="s">
        <v>97</v>
      </c>
      <c r="J38" s="4">
        <v>-7.6999999999999999E-2</v>
      </c>
      <c r="K38" s="4" t="s">
        <v>117</v>
      </c>
      <c r="L38" s="4">
        <v>-1.7999999999999999E-2</v>
      </c>
      <c r="M38" t="s">
        <v>129</v>
      </c>
      <c r="N38" t="s">
        <v>138</v>
      </c>
      <c r="O38" t="s">
        <v>143</v>
      </c>
      <c r="P38" s="4">
        <v>1</v>
      </c>
      <c r="Q38">
        <v>1E-3</v>
      </c>
      <c r="R38" s="4" t="s">
        <v>149</v>
      </c>
      <c r="S38" s="4">
        <v>6.9000000000000006E-2</v>
      </c>
      <c r="T38">
        <v>2.9000000000000001E-2</v>
      </c>
      <c r="U38" s="4" t="s">
        <v>126</v>
      </c>
      <c r="V38" s="4" t="s">
        <v>150</v>
      </c>
      <c r="W38" t="s">
        <v>151</v>
      </c>
      <c r="X38" s="4">
        <v>5.0000000000000001E-3</v>
      </c>
      <c r="Y38" t="s">
        <v>152</v>
      </c>
      <c r="Z38">
        <v>3.9E-2</v>
      </c>
      <c r="AA38">
        <v>6.9000000000000006E-2</v>
      </c>
      <c r="AB38" s="4">
        <v>1.4E-2</v>
      </c>
      <c r="AC38" s="4">
        <v>3.1E-2</v>
      </c>
      <c r="AD38">
        <v>4.2000000000000003E-2</v>
      </c>
      <c r="AE38">
        <v>-2.9000000000000001E-2</v>
      </c>
      <c r="AF38">
        <v>-6.5000000000000002E-2</v>
      </c>
      <c r="AG38">
        <v>-2.5999999999999999E-2</v>
      </c>
      <c r="AH38">
        <v>-7.4999999999999997E-2</v>
      </c>
    </row>
    <row r="39" spans="3:34">
      <c r="D39" t="s">
        <v>198</v>
      </c>
      <c r="E39">
        <v>0.36399999999999999</v>
      </c>
      <c r="F39">
        <v>1E-3</v>
      </c>
      <c r="G39">
        <v>0</v>
      </c>
      <c r="H39">
        <v>0</v>
      </c>
      <c r="I39" s="4">
        <v>0</v>
      </c>
      <c r="J39" s="4">
        <v>0.124</v>
      </c>
      <c r="K39" s="4">
        <v>1E-3</v>
      </c>
      <c r="L39" s="4">
        <v>0.72399999999999998</v>
      </c>
      <c r="M39">
        <v>0</v>
      </c>
      <c r="N39">
        <v>0</v>
      </c>
      <c r="O39">
        <v>0</v>
      </c>
      <c r="Q39">
        <v>0.99199999999999999</v>
      </c>
      <c r="R39" s="4">
        <v>0</v>
      </c>
      <c r="S39" s="4">
        <v>0.16500000000000001</v>
      </c>
      <c r="T39">
        <v>0.56499999999999995</v>
      </c>
      <c r="U39" s="4">
        <v>8.9999999999999993E-3</v>
      </c>
      <c r="V39" s="4">
        <v>0</v>
      </c>
      <c r="W39">
        <v>0</v>
      </c>
      <c r="X39" s="4">
        <v>0.91600000000000004</v>
      </c>
      <c r="Y39">
        <v>0</v>
      </c>
      <c r="Z39">
        <v>0.434</v>
      </c>
      <c r="AA39">
        <v>0.16800000000000001</v>
      </c>
      <c r="AB39" s="4">
        <v>0.77500000000000002</v>
      </c>
      <c r="AC39" s="4">
        <v>0.54</v>
      </c>
      <c r="AD39">
        <v>0.39600000000000002</v>
      </c>
      <c r="AE39">
        <v>0.56000000000000005</v>
      </c>
      <c r="AF39">
        <v>0.19</v>
      </c>
      <c r="AG39">
        <v>0.59699999999999998</v>
      </c>
      <c r="AH39">
        <v>0.13400000000000001</v>
      </c>
    </row>
    <row r="40" spans="3:34">
      <c r="D40" t="s">
        <v>49</v>
      </c>
      <c r="E40">
        <v>404</v>
      </c>
      <c r="F40">
        <v>404</v>
      </c>
      <c r="G40">
        <v>404</v>
      </c>
      <c r="H40">
        <v>404</v>
      </c>
      <c r="I40" s="4">
        <v>404</v>
      </c>
      <c r="J40" s="4">
        <v>404</v>
      </c>
      <c r="K40" s="4">
        <v>404</v>
      </c>
      <c r="L40" s="4">
        <v>404</v>
      </c>
      <c r="M40">
        <v>404</v>
      </c>
      <c r="N40">
        <v>404</v>
      </c>
      <c r="O40">
        <v>404</v>
      </c>
      <c r="P40" s="4">
        <v>404</v>
      </c>
      <c r="Q40">
        <v>404</v>
      </c>
      <c r="R40" s="4">
        <v>404</v>
      </c>
      <c r="S40" s="4">
        <v>404</v>
      </c>
      <c r="T40">
        <v>404</v>
      </c>
      <c r="U40" s="4">
        <v>404</v>
      </c>
      <c r="V40" s="4">
        <v>404</v>
      </c>
      <c r="W40">
        <v>404</v>
      </c>
      <c r="X40" s="4">
        <v>404</v>
      </c>
      <c r="Y40">
        <v>404</v>
      </c>
      <c r="Z40">
        <v>404</v>
      </c>
      <c r="AA40">
        <v>404</v>
      </c>
      <c r="AB40" s="4">
        <v>404</v>
      </c>
      <c r="AC40" s="4">
        <v>404</v>
      </c>
      <c r="AD40">
        <v>404</v>
      </c>
      <c r="AE40">
        <v>404</v>
      </c>
      <c r="AF40">
        <v>404</v>
      </c>
      <c r="AG40">
        <v>404</v>
      </c>
      <c r="AH40">
        <v>404</v>
      </c>
    </row>
    <row r="41" spans="3:34">
      <c r="C41" t="s">
        <v>13</v>
      </c>
      <c r="D41" t="s">
        <v>197</v>
      </c>
      <c r="E41">
        <v>4.2999999999999997E-2</v>
      </c>
      <c r="F41">
        <v>1.2E-2</v>
      </c>
      <c r="G41">
        <v>6.0999999999999999E-2</v>
      </c>
      <c r="H41">
        <v>4.1000000000000002E-2</v>
      </c>
      <c r="I41" s="4">
        <v>-0.04</v>
      </c>
      <c r="J41" s="4" t="s">
        <v>108</v>
      </c>
      <c r="K41" s="4">
        <v>6.5000000000000002E-2</v>
      </c>
      <c r="L41" s="4">
        <v>-4.2999999999999997E-2</v>
      </c>
      <c r="M41">
        <v>-3.0000000000000001E-3</v>
      </c>
      <c r="N41">
        <v>-4.0000000000000001E-3</v>
      </c>
      <c r="O41">
        <v>-6.0000000000000001E-3</v>
      </c>
      <c r="P41" s="4">
        <v>1E-3</v>
      </c>
      <c r="Q41">
        <v>1</v>
      </c>
      <c r="R41" s="4" t="s">
        <v>153</v>
      </c>
      <c r="S41" s="4" t="s">
        <v>154</v>
      </c>
      <c r="T41" t="s">
        <v>155</v>
      </c>
      <c r="U41" s="4">
        <v>-1.7999999999999999E-2</v>
      </c>
      <c r="V41" s="4">
        <v>3.2000000000000001E-2</v>
      </c>
      <c r="W41">
        <v>-2.7E-2</v>
      </c>
      <c r="X41" s="4">
        <v>-6.0999999999999999E-2</v>
      </c>
      <c r="Y41">
        <v>-8.5000000000000006E-2</v>
      </c>
      <c r="Z41">
        <v>5.2999999999999999E-2</v>
      </c>
      <c r="AA41">
        <v>4.8000000000000001E-2</v>
      </c>
      <c r="AB41" s="4">
        <v>-1.2E-2</v>
      </c>
      <c r="AC41" s="4">
        <v>6.0999999999999999E-2</v>
      </c>
      <c r="AD41" t="s">
        <v>133</v>
      </c>
      <c r="AE41">
        <v>-5.5E-2</v>
      </c>
      <c r="AF41">
        <v>-0.06</v>
      </c>
      <c r="AG41">
        <v>-4.3999999999999997E-2</v>
      </c>
      <c r="AH41">
        <v>1.7000000000000001E-2</v>
      </c>
    </row>
    <row r="42" spans="3:34">
      <c r="D42" t="s">
        <v>198</v>
      </c>
      <c r="E42">
        <v>0.38500000000000001</v>
      </c>
      <c r="F42">
        <v>0.81200000000000006</v>
      </c>
      <c r="G42">
        <v>0.224</v>
      </c>
      <c r="H42">
        <v>0.41499999999999998</v>
      </c>
      <c r="I42" s="4">
        <v>0.42</v>
      </c>
      <c r="J42" s="4">
        <v>3.5999999999999997E-2</v>
      </c>
      <c r="K42" s="4">
        <v>0.192</v>
      </c>
      <c r="L42" s="4">
        <v>0.39</v>
      </c>
      <c r="M42">
        <v>0.94699999999999995</v>
      </c>
      <c r="N42">
        <v>0.93100000000000005</v>
      </c>
      <c r="O42">
        <v>0.90200000000000002</v>
      </c>
      <c r="P42" s="4">
        <v>0.99199999999999999</v>
      </c>
      <c r="R42" s="4">
        <v>0</v>
      </c>
      <c r="S42" s="4">
        <v>0</v>
      </c>
      <c r="T42">
        <v>0</v>
      </c>
      <c r="U42" s="4">
        <v>0.71799999999999997</v>
      </c>
      <c r="V42" s="4">
        <v>0.52800000000000002</v>
      </c>
      <c r="W42">
        <v>0.58599999999999997</v>
      </c>
      <c r="X42" s="4">
        <v>0.223</v>
      </c>
      <c r="Y42">
        <v>8.6999999999999994E-2</v>
      </c>
      <c r="Z42">
        <v>0.28299999999999997</v>
      </c>
      <c r="AA42">
        <v>0.34</v>
      </c>
      <c r="AB42" s="4">
        <v>0.81599999999999995</v>
      </c>
      <c r="AC42" s="4">
        <v>0.224</v>
      </c>
      <c r="AD42">
        <v>7.0000000000000001E-3</v>
      </c>
      <c r="AE42">
        <v>0.27200000000000002</v>
      </c>
      <c r="AF42">
        <v>0.22700000000000001</v>
      </c>
      <c r="AG42">
        <v>0.374</v>
      </c>
      <c r="AH42">
        <v>0.72699999999999998</v>
      </c>
    </row>
    <row r="43" spans="3:34">
      <c r="D43" t="s">
        <v>49</v>
      </c>
      <c r="E43">
        <v>404</v>
      </c>
      <c r="F43">
        <v>404</v>
      </c>
      <c r="G43">
        <v>404</v>
      </c>
      <c r="H43">
        <v>404</v>
      </c>
      <c r="I43" s="4">
        <v>404</v>
      </c>
      <c r="J43" s="4">
        <v>404</v>
      </c>
      <c r="K43" s="4">
        <v>404</v>
      </c>
      <c r="L43" s="4">
        <v>404</v>
      </c>
      <c r="M43">
        <v>404</v>
      </c>
      <c r="N43">
        <v>404</v>
      </c>
      <c r="O43">
        <v>404</v>
      </c>
      <c r="P43" s="4">
        <v>404</v>
      </c>
      <c r="Q43">
        <v>404</v>
      </c>
      <c r="R43" s="4">
        <v>404</v>
      </c>
      <c r="S43" s="4">
        <v>404</v>
      </c>
      <c r="T43">
        <v>404</v>
      </c>
      <c r="U43" s="4">
        <v>404</v>
      </c>
      <c r="V43" s="4">
        <v>404</v>
      </c>
      <c r="W43">
        <v>404</v>
      </c>
      <c r="X43" s="4">
        <v>404</v>
      </c>
      <c r="Y43">
        <v>404</v>
      </c>
      <c r="Z43">
        <v>404</v>
      </c>
      <c r="AA43">
        <v>404</v>
      </c>
      <c r="AB43" s="4">
        <v>404</v>
      </c>
      <c r="AC43" s="4">
        <v>404</v>
      </c>
      <c r="AD43">
        <v>404</v>
      </c>
      <c r="AE43">
        <v>404</v>
      </c>
      <c r="AF43">
        <v>404</v>
      </c>
      <c r="AG43">
        <v>404</v>
      </c>
      <c r="AH43">
        <v>404</v>
      </c>
    </row>
    <row r="44" spans="3:34">
      <c r="C44" t="s">
        <v>14</v>
      </c>
      <c r="D44" t="s">
        <v>197</v>
      </c>
      <c r="E44">
        <v>2.8000000000000001E-2</v>
      </c>
      <c r="F44">
        <v>0.05</v>
      </c>
      <c r="G44">
        <v>0.04</v>
      </c>
      <c r="H44" t="s">
        <v>83</v>
      </c>
      <c r="I44" s="4" t="s">
        <v>98</v>
      </c>
      <c r="J44" s="4" t="s">
        <v>109</v>
      </c>
      <c r="K44" s="4">
        <v>-9.1999999999999998E-2</v>
      </c>
      <c r="L44" s="4" t="s">
        <v>124</v>
      </c>
      <c r="M44" t="s">
        <v>130</v>
      </c>
      <c r="N44" t="s">
        <v>117</v>
      </c>
      <c r="O44" t="s">
        <v>144</v>
      </c>
      <c r="P44" s="4" t="s">
        <v>149</v>
      </c>
      <c r="Q44" t="s">
        <v>153</v>
      </c>
      <c r="R44" s="4">
        <v>1</v>
      </c>
      <c r="S44" s="4" t="s">
        <v>156</v>
      </c>
      <c r="T44" t="s">
        <v>157</v>
      </c>
      <c r="U44" s="4" t="s">
        <v>158</v>
      </c>
      <c r="V44" s="4" t="s">
        <v>159</v>
      </c>
      <c r="W44" t="s">
        <v>157</v>
      </c>
      <c r="X44" s="4">
        <v>-3.9E-2</v>
      </c>
      <c r="Y44" t="s">
        <v>160</v>
      </c>
      <c r="Z44" t="s">
        <v>161</v>
      </c>
      <c r="AA44">
        <v>9.6000000000000002E-2</v>
      </c>
      <c r="AB44" s="4">
        <v>5.0000000000000001E-3</v>
      </c>
      <c r="AC44" s="4">
        <v>8.2000000000000003E-2</v>
      </c>
      <c r="AD44">
        <v>0.01</v>
      </c>
      <c r="AE44">
        <v>-2.1000000000000001E-2</v>
      </c>
      <c r="AF44">
        <v>-2.9000000000000001E-2</v>
      </c>
      <c r="AG44">
        <v>-4.3999999999999997E-2</v>
      </c>
      <c r="AH44">
        <v>0.01</v>
      </c>
    </row>
    <row r="45" spans="3:34">
      <c r="D45" t="s">
        <v>198</v>
      </c>
      <c r="E45">
        <v>0.56899999999999995</v>
      </c>
      <c r="F45">
        <v>0.31900000000000001</v>
      </c>
      <c r="G45">
        <v>0.42</v>
      </c>
      <c r="H45">
        <v>1.6E-2</v>
      </c>
      <c r="I45" s="4">
        <v>6.0000000000000001E-3</v>
      </c>
      <c r="J45" s="4">
        <v>0</v>
      </c>
      <c r="K45" s="4">
        <v>6.5000000000000002E-2</v>
      </c>
      <c r="L45" s="4">
        <v>0</v>
      </c>
      <c r="M45">
        <v>1E-3</v>
      </c>
      <c r="N45">
        <v>1E-3</v>
      </c>
      <c r="O45">
        <v>0.01</v>
      </c>
      <c r="P45" s="4">
        <v>0</v>
      </c>
      <c r="Q45">
        <v>0</v>
      </c>
      <c r="S45" s="4">
        <v>5.0000000000000001E-3</v>
      </c>
      <c r="T45">
        <v>1E-3</v>
      </c>
      <c r="U45" s="4">
        <v>8.9999999999999993E-3</v>
      </c>
      <c r="V45" s="4">
        <v>1E-3</v>
      </c>
      <c r="W45">
        <v>1E-3</v>
      </c>
      <c r="X45" s="4">
        <v>0.43</v>
      </c>
      <c r="Y45">
        <v>0</v>
      </c>
      <c r="Z45">
        <v>2.3E-2</v>
      </c>
      <c r="AA45">
        <v>5.2999999999999999E-2</v>
      </c>
      <c r="AB45" s="4">
        <v>0.92500000000000004</v>
      </c>
      <c r="AC45" s="4">
        <v>0.10100000000000001</v>
      </c>
      <c r="AD45">
        <v>0.84199999999999997</v>
      </c>
      <c r="AE45">
        <v>0.68</v>
      </c>
      <c r="AF45">
        <v>0.56599999999999995</v>
      </c>
      <c r="AG45">
        <v>0.377</v>
      </c>
      <c r="AH45">
        <v>0.83899999999999997</v>
      </c>
    </row>
    <row r="46" spans="3:34">
      <c r="D46" t="s">
        <v>49</v>
      </c>
      <c r="E46">
        <v>404</v>
      </c>
      <c r="F46">
        <v>404</v>
      </c>
      <c r="G46">
        <v>404</v>
      </c>
      <c r="H46">
        <v>404</v>
      </c>
      <c r="I46" s="4">
        <v>404</v>
      </c>
      <c r="J46" s="4">
        <v>404</v>
      </c>
      <c r="K46" s="4">
        <v>404</v>
      </c>
      <c r="L46" s="4">
        <v>404</v>
      </c>
      <c r="M46">
        <v>404</v>
      </c>
      <c r="N46">
        <v>404</v>
      </c>
      <c r="O46">
        <v>404</v>
      </c>
      <c r="P46" s="4">
        <v>404</v>
      </c>
      <c r="Q46">
        <v>404</v>
      </c>
      <c r="R46" s="4">
        <v>404</v>
      </c>
      <c r="S46" s="4">
        <v>404</v>
      </c>
      <c r="T46">
        <v>404</v>
      </c>
      <c r="U46" s="4">
        <v>404</v>
      </c>
      <c r="V46" s="4">
        <v>404</v>
      </c>
      <c r="W46">
        <v>404</v>
      </c>
      <c r="X46" s="4">
        <v>404</v>
      </c>
      <c r="Y46">
        <v>404</v>
      </c>
      <c r="Z46">
        <v>404</v>
      </c>
      <c r="AA46">
        <v>404</v>
      </c>
      <c r="AB46" s="4">
        <v>404</v>
      </c>
      <c r="AC46" s="4">
        <v>404</v>
      </c>
      <c r="AD46">
        <v>404</v>
      </c>
      <c r="AE46">
        <v>404</v>
      </c>
      <c r="AF46">
        <v>404</v>
      </c>
      <c r="AG46">
        <v>404</v>
      </c>
      <c r="AH46">
        <v>404</v>
      </c>
    </row>
    <row r="47" spans="3:34">
      <c r="C47" t="s">
        <v>15</v>
      </c>
      <c r="D47" t="s">
        <v>197</v>
      </c>
      <c r="E47">
        <v>-0.01</v>
      </c>
      <c r="F47">
        <v>-2E-3</v>
      </c>
      <c r="G47">
        <v>-2.7E-2</v>
      </c>
      <c r="H47">
        <v>-2E-3</v>
      </c>
      <c r="I47" s="4">
        <v>8.4000000000000005E-2</v>
      </c>
      <c r="J47" s="4">
        <v>-0.01</v>
      </c>
      <c r="K47" s="4">
        <v>-9.1999999999999998E-2</v>
      </c>
      <c r="L47" s="4">
        <v>0.05</v>
      </c>
      <c r="M47">
        <v>6.5000000000000002E-2</v>
      </c>
      <c r="N47">
        <v>4.7E-2</v>
      </c>
      <c r="O47">
        <v>7.2999999999999995E-2</v>
      </c>
      <c r="P47" s="4">
        <v>6.9000000000000006E-2</v>
      </c>
      <c r="Q47" t="s">
        <v>154</v>
      </c>
      <c r="R47" s="4" t="s">
        <v>156</v>
      </c>
      <c r="S47" s="4">
        <v>1</v>
      </c>
      <c r="T47" t="s">
        <v>162</v>
      </c>
      <c r="U47" s="4">
        <v>3.1E-2</v>
      </c>
      <c r="V47" s="4">
        <v>4.5999999999999999E-2</v>
      </c>
      <c r="W47" t="s">
        <v>163</v>
      </c>
      <c r="X47" s="4" t="s">
        <v>132</v>
      </c>
      <c r="Y47">
        <v>2.8000000000000001E-2</v>
      </c>
      <c r="Z47">
        <v>-4.3999999999999997E-2</v>
      </c>
      <c r="AA47">
        <v>-4.3999999999999997E-2</v>
      </c>
      <c r="AB47" s="4">
        <v>-4.2999999999999997E-2</v>
      </c>
      <c r="AC47" s="4">
        <v>-7.0000000000000001E-3</v>
      </c>
      <c r="AD47">
        <v>1.7000000000000001E-2</v>
      </c>
      <c r="AE47">
        <v>-8.9999999999999993E-3</v>
      </c>
      <c r="AF47">
        <v>-2.5999999999999999E-2</v>
      </c>
      <c r="AG47">
        <v>2.3E-2</v>
      </c>
      <c r="AH47">
        <v>-5.6000000000000001E-2</v>
      </c>
    </row>
    <row r="48" spans="3:34">
      <c r="D48" t="s">
        <v>198</v>
      </c>
      <c r="E48">
        <v>0.84599999999999997</v>
      </c>
      <c r="F48">
        <v>0.96199999999999997</v>
      </c>
      <c r="G48">
        <v>0.59</v>
      </c>
      <c r="H48">
        <v>0.96299999999999997</v>
      </c>
      <c r="I48" s="4">
        <v>9.2999999999999999E-2</v>
      </c>
      <c r="J48" s="4">
        <v>0.84599999999999997</v>
      </c>
      <c r="K48" s="4">
        <v>6.4000000000000001E-2</v>
      </c>
      <c r="L48" s="4">
        <v>0.32</v>
      </c>
      <c r="M48">
        <v>0.19</v>
      </c>
      <c r="N48">
        <v>0.34899999999999998</v>
      </c>
      <c r="O48">
        <v>0.14399999999999999</v>
      </c>
      <c r="P48" s="4">
        <v>0.16500000000000001</v>
      </c>
      <c r="Q48">
        <v>0</v>
      </c>
      <c r="R48" s="4">
        <v>5.0000000000000001E-3</v>
      </c>
      <c r="T48">
        <v>0</v>
      </c>
      <c r="U48" s="4">
        <v>0.53200000000000003</v>
      </c>
      <c r="V48" s="4">
        <v>0.35899999999999999</v>
      </c>
      <c r="W48">
        <v>0.04</v>
      </c>
      <c r="X48" s="4">
        <v>0</v>
      </c>
      <c r="Y48">
        <v>0.56999999999999995</v>
      </c>
      <c r="Z48">
        <v>0.38</v>
      </c>
      <c r="AA48">
        <v>0.38100000000000001</v>
      </c>
      <c r="AB48" s="4">
        <v>0.39</v>
      </c>
      <c r="AC48" s="4">
        <v>0.88800000000000001</v>
      </c>
      <c r="AD48">
        <v>0.73799999999999999</v>
      </c>
      <c r="AE48">
        <v>0.86099999999999999</v>
      </c>
      <c r="AF48">
        <v>0.60099999999999998</v>
      </c>
      <c r="AG48">
        <v>0.64100000000000001</v>
      </c>
      <c r="AH48">
        <v>0.26600000000000001</v>
      </c>
    </row>
    <row r="49" spans="3:34">
      <c r="D49" t="s">
        <v>49</v>
      </c>
      <c r="E49">
        <v>404</v>
      </c>
      <c r="F49">
        <v>404</v>
      </c>
      <c r="G49">
        <v>404</v>
      </c>
      <c r="H49">
        <v>404</v>
      </c>
      <c r="I49" s="4">
        <v>404</v>
      </c>
      <c r="J49" s="4">
        <v>404</v>
      </c>
      <c r="K49" s="4">
        <v>404</v>
      </c>
      <c r="L49" s="4">
        <v>404</v>
      </c>
      <c r="M49">
        <v>404</v>
      </c>
      <c r="N49">
        <v>404</v>
      </c>
      <c r="O49">
        <v>404</v>
      </c>
      <c r="P49" s="4">
        <v>404</v>
      </c>
      <c r="Q49">
        <v>404</v>
      </c>
      <c r="R49" s="4">
        <v>404</v>
      </c>
      <c r="S49" s="4">
        <v>404</v>
      </c>
      <c r="T49">
        <v>404</v>
      </c>
      <c r="U49" s="4">
        <v>404</v>
      </c>
      <c r="V49" s="4">
        <v>404</v>
      </c>
      <c r="W49">
        <v>404</v>
      </c>
      <c r="X49" s="4">
        <v>404</v>
      </c>
      <c r="Y49">
        <v>404</v>
      </c>
      <c r="Z49">
        <v>404</v>
      </c>
      <c r="AA49">
        <v>404</v>
      </c>
      <c r="AB49" s="4">
        <v>404</v>
      </c>
      <c r="AC49" s="4">
        <v>404</v>
      </c>
      <c r="AD49">
        <v>404</v>
      </c>
      <c r="AE49">
        <v>404</v>
      </c>
      <c r="AF49">
        <v>404</v>
      </c>
      <c r="AG49">
        <v>404</v>
      </c>
      <c r="AH49">
        <v>404</v>
      </c>
    </row>
    <row r="50" spans="3:34">
      <c r="C50" t="s">
        <v>16</v>
      </c>
      <c r="D50" t="s">
        <v>197</v>
      </c>
      <c r="E50">
        <v>3.1E-2</v>
      </c>
      <c r="F50">
        <v>5.0999999999999997E-2</v>
      </c>
      <c r="G50">
        <v>5.6000000000000001E-2</v>
      </c>
      <c r="H50">
        <v>0.06</v>
      </c>
      <c r="I50" s="4">
        <v>-0.01</v>
      </c>
      <c r="J50" s="4" t="s">
        <v>110</v>
      </c>
      <c r="K50" s="4">
        <v>8.2000000000000003E-2</v>
      </c>
      <c r="L50" s="4">
        <v>8.0000000000000002E-3</v>
      </c>
      <c r="M50">
        <v>6.4000000000000001E-2</v>
      </c>
      <c r="N50">
        <v>3.1E-2</v>
      </c>
      <c r="O50">
        <v>3.5000000000000003E-2</v>
      </c>
      <c r="P50" s="4">
        <v>2.9000000000000001E-2</v>
      </c>
      <c r="Q50" t="s">
        <v>155</v>
      </c>
      <c r="R50" s="4" t="s">
        <v>157</v>
      </c>
      <c r="S50" s="4" t="s">
        <v>162</v>
      </c>
      <c r="T50">
        <v>1</v>
      </c>
      <c r="U50" s="4">
        <v>-3.1E-2</v>
      </c>
      <c r="V50" s="4">
        <v>-2.5999999999999999E-2</v>
      </c>
      <c r="W50">
        <v>-4.7E-2</v>
      </c>
      <c r="X50" s="4">
        <v>-6.3E-2</v>
      </c>
      <c r="Y50">
        <v>-6.2E-2</v>
      </c>
      <c r="Z50" t="s">
        <v>110</v>
      </c>
      <c r="AA50" t="s">
        <v>76</v>
      </c>
      <c r="AB50" s="4">
        <v>1.2999999999999999E-2</v>
      </c>
      <c r="AC50" s="4">
        <v>5.7000000000000002E-2</v>
      </c>
      <c r="AD50" t="s">
        <v>164</v>
      </c>
      <c r="AE50">
        <v>-9.4E-2</v>
      </c>
      <c r="AF50">
        <v>-0.09</v>
      </c>
      <c r="AG50">
        <v>-9.5000000000000001E-2</v>
      </c>
      <c r="AH50">
        <v>8.2000000000000003E-2</v>
      </c>
    </row>
    <row r="51" spans="3:34">
      <c r="D51" t="s">
        <v>198</v>
      </c>
      <c r="E51">
        <v>0.53300000000000003</v>
      </c>
      <c r="F51">
        <v>0.30499999999999999</v>
      </c>
      <c r="G51">
        <v>0.26200000000000001</v>
      </c>
      <c r="H51">
        <v>0.23100000000000001</v>
      </c>
      <c r="I51" s="4">
        <v>0.84399999999999997</v>
      </c>
      <c r="J51" s="4">
        <v>2.5000000000000001E-2</v>
      </c>
      <c r="K51" s="4">
        <v>0.10100000000000001</v>
      </c>
      <c r="L51" s="4">
        <v>0.86599999999999999</v>
      </c>
      <c r="M51">
        <v>0.20200000000000001</v>
      </c>
      <c r="N51">
        <v>0.53800000000000003</v>
      </c>
      <c r="O51">
        <v>0.48599999999999999</v>
      </c>
      <c r="P51" s="4">
        <v>0.56499999999999995</v>
      </c>
      <c r="Q51">
        <v>0</v>
      </c>
      <c r="R51" s="4">
        <v>1E-3</v>
      </c>
      <c r="S51" s="4">
        <v>0</v>
      </c>
      <c r="U51" s="4">
        <v>0.53800000000000003</v>
      </c>
      <c r="V51" s="4">
        <v>0.60799999999999998</v>
      </c>
      <c r="W51">
        <v>0.35099999999999998</v>
      </c>
      <c r="X51" s="4">
        <v>0.20300000000000001</v>
      </c>
      <c r="Y51">
        <v>0.21099999999999999</v>
      </c>
      <c r="Z51">
        <v>2.5999999999999999E-2</v>
      </c>
      <c r="AA51">
        <v>1.6E-2</v>
      </c>
      <c r="AB51" s="4">
        <v>0.79300000000000004</v>
      </c>
      <c r="AC51" s="4">
        <v>0.252</v>
      </c>
      <c r="AD51">
        <v>0</v>
      </c>
      <c r="AE51">
        <v>0.06</v>
      </c>
      <c r="AF51">
        <v>7.0999999999999994E-2</v>
      </c>
      <c r="AG51">
        <v>5.6000000000000001E-2</v>
      </c>
      <c r="AH51">
        <v>0.10199999999999999</v>
      </c>
    </row>
    <row r="52" spans="3:34">
      <c r="D52" t="s">
        <v>49</v>
      </c>
      <c r="E52">
        <v>404</v>
      </c>
      <c r="F52">
        <v>404</v>
      </c>
      <c r="G52">
        <v>404</v>
      </c>
      <c r="H52">
        <v>404</v>
      </c>
      <c r="I52" s="4">
        <v>404</v>
      </c>
      <c r="J52" s="4">
        <v>404</v>
      </c>
      <c r="K52" s="4">
        <v>404</v>
      </c>
      <c r="L52" s="4">
        <v>404</v>
      </c>
      <c r="M52">
        <v>404</v>
      </c>
      <c r="N52">
        <v>404</v>
      </c>
      <c r="O52">
        <v>404</v>
      </c>
      <c r="P52" s="4">
        <v>404</v>
      </c>
      <c r="Q52">
        <v>404</v>
      </c>
      <c r="R52" s="4">
        <v>404</v>
      </c>
      <c r="S52" s="4">
        <v>404</v>
      </c>
      <c r="T52">
        <v>404</v>
      </c>
      <c r="U52" s="4">
        <v>404</v>
      </c>
      <c r="V52" s="4">
        <v>404</v>
      </c>
      <c r="W52">
        <v>404</v>
      </c>
      <c r="X52" s="4">
        <v>404</v>
      </c>
      <c r="Y52">
        <v>404</v>
      </c>
      <c r="Z52">
        <v>404</v>
      </c>
      <c r="AA52">
        <v>404</v>
      </c>
      <c r="AB52" s="4">
        <v>404</v>
      </c>
      <c r="AC52" s="4">
        <v>404</v>
      </c>
      <c r="AD52">
        <v>404</v>
      </c>
      <c r="AE52">
        <v>404</v>
      </c>
      <c r="AF52">
        <v>404</v>
      </c>
      <c r="AG52">
        <v>404</v>
      </c>
      <c r="AH52">
        <v>404</v>
      </c>
    </row>
    <row r="53" spans="3:34">
      <c r="C53" t="s">
        <v>17</v>
      </c>
      <c r="D53" t="s">
        <v>197</v>
      </c>
      <c r="E53" t="s">
        <v>41</v>
      </c>
      <c r="F53" t="s">
        <v>60</v>
      </c>
      <c r="G53" t="s">
        <v>72</v>
      </c>
      <c r="H53" t="s">
        <v>84</v>
      </c>
      <c r="I53" s="4" t="s">
        <v>99</v>
      </c>
      <c r="J53" s="4" t="s">
        <v>67</v>
      </c>
      <c r="K53" s="4" t="s">
        <v>118</v>
      </c>
      <c r="L53" s="4" t="s">
        <v>125</v>
      </c>
      <c r="M53" t="s">
        <v>131</v>
      </c>
      <c r="N53" t="s">
        <v>139</v>
      </c>
      <c r="O53" t="s">
        <v>145</v>
      </c>
      <c r="P53" s="4" t="s">
        <v>126</v>
      </c>
      <c r="Q53">
        <v>-1.7999999999999999E-2</v>
      </c>
      <c r="R53" s="4" t="s">
        <v>158</v>
      </c>
      <c r="S53" s="4">
        <v>3.1E-2</v>
      </c>
      <c r="T53">
        <v>-3.1E-2</v>
      </c>
      <c r="U53" s="4">
        <v>1</v>
      </c>
      <c r="V53" s="4" t="s">
        <v>165</v>
      </c>
      <c r="W53" t="s">
        <v>166</v>
      </c>
      <c r="X53" s="4" t="s">
        <v>167</v>
      </c>
      <c r="Y53" t="s">
        <v>168</v>
      </c>
      <c r="Z53">
        <v>3.4000000000000002E-2</v>
      </c>
      <c r="AA53">
        <v>1.2999999999999999E-2</v>
      </c>
      <c r="AB53" s="4">
        <v>0.03</v>
      </c>
      <c r="AC53" s="4">
        <v>-1.9E-2</v>
      </c>
      <c r="AD53">
        <v>-5.8000000000000003E-2</v>
      </c>
      <c r="AE53">
        <v>1.7000000000000001E-2</v>
      </c>
      <c r="AF53">
        <v>-6.9000000000000006E-2</v>
      </c>
      <c r="AG53">
        <v>-2E-3</v>
      </c>
      <c r="AH53">
        <v>1E-3</v>
      </c>
    </row>
    <row r="54" spans="3:34">
      <c r="D54" t="s">
        <v>198</v>
      </c>
      <c r="E54">
        <v>0</v>
      </c>
      <c r="F54">
        <v>3.0000000000000001E-3</v>
      </c>
      <c r="G54">
        <v>0</v>
      </c>
      <c r="H54">
        <v>0</v>
      </c>
      <c r="I54" s="4">
        <v>0</v>
      </c>
      <c r="J54" s="4">
        <v>0</v>
      </c>
      <c r="K54" s="4">
        <v>0</v>
      </c>
      <c r="L54" s="4">
        <v>0</v>
      </c>
      <c r="M54">
        <v>0</v>
      </c>
      <c r="N54">
        <v>6.0000000000000001E-3</v>
      </c>
      <c r="O54">
        <v>1E-3</v>
      </c>
      <c r="P54" s="4">
        <v>8.9999999999999993E-3</v>
      </c>
      <c r="Q54">
        <v>0.71799999999999997</v>
      </c>
      <c r="R54" s="4">
        <v>8.9999999999999993E-3</v>
      </c>
      <c r="S54" s="4">
        <v>0.53200000000000003</v>
      </c>
      <c r="T54">
        <v>0.53800000000000003</v>
      </c>
      <c r="V54" s="4">
        <v>0</v>
      </c>
      <c r="W54">
        <v>0</v>
      </c>
      <c r="X54" s="4">
        <v>0</v>
      </c>
      <c r="Y54">
        <v>0</v>
      </c>
      <c r="Z54">
        <v>0.49399999999999999</v>
      </c>
      <c r="AA54">
        <v>0.80200000000000005</v>
      </c>
      <c r="AB54" s="4">
        <v>0.54700000000000004</v>
      </c>
      <c r="AC54" s="4">
        <v>0.7</v>
      </c>
      <c r="AD54">
        <v>0.245</v>
      </c>
      <c r="AE54">
        <v>0.72699999999999998</v>
      </c>
      <c r="AF54">
        <v>0.16300000000000001</v>
      </c>
      <c r="AG54">
        <v>0.97499999999999998</v>
      </c>
      <c r="AH54">
        <v>0.99099999999999999</v>
      </c>
    </row>
    <row r="55" spans="3:34">
      <c r="D55" t="s">
        <v>49</v>
      </c>
      <c r="E55">
        <v>404</v>
      </c>
      <c r="F55">
        <v>404</v>
      </c>
      <c r="G55">
        <v>404</v>
      </c>
      <c r="H55">
        <v>404</v>
      </c>
      <c r="I55" s="4">
        <v>404</v>
      </c>
      <c r="J55" s="4">
        <v>404</v>
      </c>
      <c r="K55" s="4">
        <v>404</v>
      </c>
      <c r="L55" s="4">
        <v>404</v>
      </c>
      <c r="M55">
        <v>404</v>
      </c>
      <c r="N55">
        <v>404</v>
      </c>
      <c r="O55">
        <v>404</v>
      </c>
      <c r="P55" s="4">
        <v>404</v>
      </c>
      <c r="Q55">
        <v>404</v>
      </c>
      <c r="R55" s="4">
        <v>404</v>
      </c>
      <c r="S55" s="4">
        <v>404</v>
      </c>
      <c r="T55">
        <v>404</v>
      </c>
      <c r="U55" s="4">
        <v>404</v>
      </c>
      <c r="V55" s="4">
        <v>404</v>
      </c>
      <c r="W55">
        <v>404</v>
      </c>
      <c r="X55" s="4">
        <v>404</v>
      </c>
      <c r="Y55">
        <v>404</v>
      </c>
      <c r="Z55">
        <v>404</v>
      </c>
      <c r="AA55">
        <v>404</v>
      </c>
      <c r="AB55" s="4">
        <v>404</v>
      </c>
      <c r="AC55" s="4">
        <v>404</v>
      </c>
      <c r="AD55">
        <v>404</v>
      </c>
      <c r="AE55">
        <v>404</v>
      </c>
      <c r="AF55">
        <v>404</v>
      </c>
      <c r="AG55">
        <v>404</v>
      </c>
      <c r="AH55">
        <v>404</v>
      </c>
    </row>
    <row r="56" spans="3:34">
      <c r="C56" t="s">
        <v>18</v>
      </c>
      <c r="D56" t="s">
        <v>197</v>
      </c>
      <c r="E56" t="s">
        <v>42</v>
      </c>
      <c r="F56">
        <v>-5.3999999999999999E-2</v>
      </c>
      <c r="G56" t="s">
        <v>38</v>
      </c>
      <c r="H56" t="s">
        <v>85</v>
      </c>
      <c r="I56" s="4" t="s">
        <v>100</v>
      </c>
      <c r="J56" s="4">
        <v>3.5999999999999997E-2</v>
      </c>
      <c r="K56" s="4" t="s">
        <v>119</v>
      </c>
      <c r="L56" s="4">
        <v>-6.9000000000000006E-2</v>
      </c>
      <c r="M56" t="s">
        <v>132</v>
      </c>
      <c r="N56" t="s">
        <v>140</v>
      </c>
      <c r="O56" t="s">
        <v>146</v>
      </c>
      <c r="P56" s="4" t="s">
        <v>150</v>
      </c>
      <c r="Q56">
        <v>3.2000000000000001E-2</v>
      </c>
      <c r="R56" s="4" t="s">
        <v>159</v>
      </c>
      <c r="S56" s="4">
        <v>4.5999999999999999E-2</v>
      </c>
      <c r="T56">
        <v>-2.5999999999999999E-2</v>
      </c>
      <c r="U56" s="4" t="s">
        <v>165</v>
      </c>
      <c r="V56" s="4">
        <v>1</v>
      </c>
      <c r="W56" t="s">
        <v>169</v>
      </c>
      <c r="X56" s="4" t="s">
        <v>170</v>
      </c>
      <c r="Y56" t="s">
        <v>171</v>
      </c>
      <c r="Z56">
        <v>2.7E-2</v>
      </c>
      <c r="AA56">
        <v>-6.0999999999999999E-2</v>
      </c>
      <c r="AB56" s="4">
        <v>-2.7E-2</v>
      </c>
      <c r="AC56" s="4">
        <v>1.2E-2</v>
      </c>
      <c r="AD56">
        <v>2.1000000000000001E-2</v>
      </c>
      <c r="AE56">
        <v>3.2000000000000001E-2</v>
      </c>
      <c r="AF56">
        <v>2.5999999999999999E-2</v>
      </c>
      <c r="AG56">
        <v>0.03</v>
      </c>
      <c r="AH56">
        <v>-2.5999999999999999E-2</v>
      </c>
    </row>
    <row r="57" spans="3:34">
      <c r="D57" t="s">
        <v>198</v>
      </c>
      <c r="E57">
        <v>0</v>
      </c>
      <c r="F57">
        <v>0.28199999999999997</v>
      </c>
      <c r="G57">
        <v>2.1000000000000001E-2</v>
      </c>
      <c r="H57">
        <v>1E-3</v>
      </c>
      <c r="I57" s="4">
        <v>0</v>
      </c>
      <c r="J57" s="4">
        <v>0.47399999999999998</v>
      </c>
      <c r="K57" s="4">
        <v>0</v>
      </c>
      <c r="L57" s="4">
        <v>0.16700000000000001</v>
      </c>
      <c r="M57">
        <v>0</v>
      </c>
      <c r="N57">
        <v>5.0000000000000001E-3</v>
      </c>
      <c r="O57">
        <v>0</v>
      </c>
      <c r="P57" s="4">
        <v>0</v>
      </c>
      <c r="Q57">
        <v>0.52800000000000002</v>
      </c>
      <c r="R57" s="4">
        <v>1E-3</v>
      </c>
      <c r="S57" s="4">
        <v>0.35899999999999999</v>
      </c>
      <c r="T57">
        <v>0.60799999999999998</v>
      </c>
      <c r="U57" s="4">
        <v>0</v>
      </c>
      <c r="W57">
        <v>0</v>
      </c>
      <c r="X57" s="4">
        <v>0</v>
      </c>
      <c r="Y57">
        <v>0</v>
      </c>
      <c r="Z57">
        <v>0.59199999999999997</v>
      </c>
      <c r="AA57">
        <v>0.224</v>
      </c>
      <c r="AB57" s="4">
        <v>0.58599999999999997</v>
      </c>
      <c r="AC57" s="4">
        <v>0.81599999999999995</v>
      </c>
      <c r="AD57">
        <v>0.67</v>
      </c>
      <c r="AE57">
        <v>0.51800000000000002</v>
      </c>
      <c r="AF57">
        <v>0.59899999999999998</v>
      </c>
      <c r="AG57">
        <v>0.54500000000000004</v>
      </c>
      <c r="AH57">
        <v>0.60599999999999998</v>
      </c>
    </row>
    <row r="58" spans="3:34">
      <c r="D58" t="s">
        <v>49</v>
      </c>
      <c r="E58">
        <v>404</v>
      </c>
      <c r="F58">
        <v>404</v>
      </c>
      <c r="G58">
        <v>404</v>
      </c>
      <c r="H58">
        <v>404</v>
      </c>
      <c r="I58" s="4">
        <v>404</v>
      </c>
      <c r="J58" s="4">
        <v>404</v>
      </c>
      <c r="K58" s="4">
        <v>404</v>
      </c>
      <c r="L58" s="4">
        <v>404</v>
      </c>
      <c r="M58">
        <v>404</v>
      </c>
      <c r="N58">
        <v>404</v>
      </c>
      <c r="O58">
        <v>404</v>
      </c>
      <c r="P58" s="4">
        <v>404</v>
      </c>
      <c r="Q58">
        <v>404</v>
      </c>
      <c r="R58" s="4">
        <v>404</v>
      </c>
      <c r="S58" s="4">
        <v>404</v>
      </c>
      <c r="T58">
        <v>404</v>
      </c>
      <c r="U58" s="4">
        <v>404</v>
      </c>
      <c r="V58" s="4">
        <v>404</v>
      </c>
      <c r="W58">
        <v>404</v>
      </c>
      <c r="X58" s="4">
        <v>404</v>
      </c>
      <c r="Y58">
        <v>404</v>
      </c>
      <c r="Z58">
        <v>404</v>
      </c>
      <c r="AA58">
        <v>404</v>
      </c>
      <c r="AB58" s="4">
        <v>404</v>
      </c>
      <c r="AC58" s="4">
        <v>404</v>
      </c>
      <c r="AD58">
        <v>404</v>
      </c>
      <c r="AE58">
        <v>404</v>
      </c>
      <c r="AF58">
        <v>404</v>
      </c>
      <c r="AG58">
        <v>404</v>
      </c>
      <c r="AH58">
        <v>404</v>
      </c>
    </row>
    <row r="59" spans="3:34">
      <c r="C59" t="s">
        <v>19</v>
      </c>
      <c r="D59" t="s">
        <v>197</v>
      </c>
      <c r="E59">
        <v>-6.6000000000000003E-2</v>
      </c>
      <c r="F59">
        <v>3.4000000000000002E-2</v>
      </c>
      <c r="G59">
        <v>0.04</v>
      </c>
      <c r="H59">
        <v>-7.0999999999999994E-2</v>
      </c>
      <c r="I59" s="4" t="s">
        <v>101</v>
      </c>
      <c r="J59" s="4">
        <v>-3.2000000000000001E-2</v>
      </c>
      <c r="K59" s="4">
        <v>1.4999999999999999E-2</v>
      </c>
      <c r="L59" s="4">
        <v>-5.6000000000000001E-2</v>
      </c>
      <c r="M59">
        <v>-0.09</v>
      </c>
      <c r="N59" t="s">
        <v>141</v>
      </c>
      <c r="O59">
        <v>-7.1999999999999995E-2</v>
      </c>
      <c r="P59" s="4" t="s">
        <v>151</v>
      </c>
      <c r="Q59">
        <v>-2.7E-2</v>
      </c>
      <c r="R59" s="4" t="s">
        <v>157</v>
      </c>
      <c r="S59" s="4" t="s">
        <v>163</v>
      </c>
      <c r="T59">
        <v>-4.7E-2</v>
      </c>
      <c r="U59" s="4" t="s">
        <v>166</v>
      </c>
      <c r="V59" s="4" t="s">
        <v>169</v>
      </c>
      <c r="W59">
        <v>1</v>
      </c>
      <c r="X59" s="4">
        <v>-7.9000000000000001E-2</v>
      </c>
      <c r="Y59" t="s">
        <v>172</v>
      </c>
      <c r="Z59">
        <v>-7.4999999999999997E-2</v>
      </c>
      <c r="AA59" t="s">
        <v>132</v>
      </c>
      <c r="AB59" s="4">
        <v>-4.7E-2</v>
      </c>
      <c r="AC59" s="4">
        <v>-5.5E-2</v>
      </c>
      <c r="AD59" t="s">
        <v>77</v>
      </c>
      <c r="AE59">
        <v>5.0000000000000001E-3</v>
      </c>
      <c r="AF59" t="s">
        <v>173</v>
      </c>
      <c r="AG59">
        <v>9.1999999999999998E-2</v>
      </c>
      <c r="AH59" t="s">
        <v>174</v>
      </c>
    </row>
    <row r="60" spans="3:34">
      <c r="D60" t="s">
        <v>198</v>
      </c>
      <c r="E60">
        <v>0.186</v>
      </c>
      <c r="F60">
        <v>0.501</v>
      </c>
      <c r="G60">
        <v>0.42099999999999999</v>
      </c>
      <c r="H60">
        <v>0.157</v>
      </c>
      <c r="I60" s="4">
        <v>3.2000000000000001E-2</v>
      </c>
      <c r="J60" s="4">
        <v>0.51900000000000002</v>
      </c>
      <c r="K60" s="4">
        <v>0.76300000000000001</v>
      </c>
      <c r="L60" s="4">
        <v>0.25700000000000001</v>
      </c>
      <c r="M60">
        <v>7.0999999999999994E-2</v>
      </c>
      <c r="N60">
        <v>1E-3</v>
      </c>
      <c r="O60">
        <v>0.151</v>
      </c>
      <c r="P60" s="4">
        <v>0</v>
      </c>
      <c r="Q60">
        <v>0.58599999999999997</v>
      </c>
      <c r="R60" s="4">
        <v>1E-3</v>
      </c>
      <c r="S60" s="4">
        <v>0.04</v>
      </c>
      <c r="T60">
        <v>0.35099999999999998</v>
      </c>
      <c r="U60" s="4">
        <v>0</v>
      </c>
      <c r="V60" s="4">
        <v>0</v>
      </c>
      <c r="X60" s="4">
        <v>0.113</v>
      </c>
      <c r="Y60">
        <v>0</v>
      </c>
      <c r="Z60">
        <v>0.13</v>
      </c>
      <c r="AA60">
        <v>0</v>
      </c>
      <c r="AB60" s="4">
        <v>0.35099999999999998</v>
      </c>
      <c r="AC60" s="4">
        <v>0.26600000000000001</v>
      </c>
      <c r="AD60">
        <v>0</v>
      </c>
      <c r="AE60">
        <v>0.92200000000000004</v>
      </c>
      <c r="AF60">
        <v>0</v>
      </c>
      <c r="AG60">
        <v>6.4000000000000001E-2</v>
      </c>
      <c r="AH60">
        <v>1.2999999999999999E-2</v>
      </c>
    </row>
    <row r="61" spans="3:34">
      <c r="D61" t="s">
        <v>49</v>
      </c>
      <c r="E61">
        <v>404</v>
      </c>
      <c r="F61">
        <v>404</v>
      </c>
      <c r="G61">
        <v>404</v>
      </c>
      <c r="H61">
        <v>404</v>
      </c>
      <c r="I61" s="4">
        <v>404</v>
      </c>
      <c r="J61" s="4">
        <v>404</v>
      </c>
      <c r="K61" s="4">
        <v>404</v>
      </c>
      <c r="L61" s="4">
        <v>404</v>
      </c>
      <c r="M61">
        <v>404</v>
      </c>
      <c r="N61">
        <v>404</v>
      </c>
      <c r="O61">
        <v>404</v>
      </c>
      <c r="P61" s="4">
        <v>404</v>
      </c>
      <c r="Q61">
        <v>404</v>
      </c>
      <c r="R61" s="4">
        <v>404</v>
      </c>
      <c r="S61" s="4">
        <v>404</v>
      </c>
      <c r="T61">
        <v>404</v>
      </c>
      <c r="U61" s="4">
        <v>404</v>
      </c>
      <c r="V61" s="4">
        <v>404</v>
      </c>
      <c r="W61">
        <v>404</v>
      </c>
      <c r="X61" s="4">
        <v>404</v>
      </c>
      <c r="Y61">
        <v>404</v>
      </c>
      <c r="Z61">
        <v>404</v>
      </c>
      <c r="AA61">
        <v>404</v>
      </c>
      <c r="AB61" s="4">
        <v>404</v>
      </c>
      <c r="AC61" s="4">
        <v>404</v>
      </c>
      <c r="AD61">
        <v>404</v>
      </c>
      <c r="AE61">
        <v>404</v>
      </c>
      <c r="AF61">
        <v>404</v>
      </c>
      <c r="AG61">
        <v>404</v>
      </c>
      <c r="AH61">
        <v>404</v>
      </c>
    </row>
    <row r="62" spans="3:34">
      <c r="C62" t="s">
        <v>20</v>
      </c>
      <c r="D62" t="s">
        <v>197</v>
      </c>
      <c r="E62" t="s">
        <v>43</v>
      </c>
      <c r="F62" t="s">
        <v>61</v>
      </c>
      <c r="G62" t="s">
        <v>73</v>
      </c>
      <c r="H62" t="s">
        <v>86</v>
      </c>
      <c r="I62" s="4" t="s">
        <v>102</v>
      </c>
      <c r="J62" s="4" t="s">
        <v>111</v>
      </c>
      <c r="K62" s="4" t="s">
        <v>120</v>
      </c>
      <c r="L62" s="4" t="s">
        <v>126</v>
      </c>
      <c r="M62" t="s">
        <v>133</v>
      </c>
      <c r="N62">
        <v>-9.0999999999999998E-2</v>
      </c>
      <c r="O62">
        <v>9.4E-2</v>
      </c>
      <c r="P62" s="4">
        <v>5.0000000000000001E-3</v>
      </c>
      <c r="Q62">
        <v>-6.0999999999999999E-2</v>
      </c>
      <c r="R62" s="4">
        <v>-3.9E-2</v>
      </c>
      <c r="S62" s="4" t="s">
        <v>132</v>
      </c>
      <c r="T62">
        <v>-6.3E-2</v>
      </c>
      <c r="U62" s="4" t="s">
        <v>167</v>
      </c>
      <c r="V62" s="4" t="s">
        <v>170</v>
      </c>
      <c r="W62">
        <v>-7.9000000000000001E-2</v>
      </c>
      <c r="X62" s="4">
        <v>1</v>
      </c>
      <c r="Y62" t="s">
        <v>79</v>
      </c>
      <c r="Z62">
        <v>-1.2999999999999999E-2</v>
      </c>
      <c r="AA62">
        <v>8.9999999999999993E-3</v>
      </c>
      <c r="AB62" s="4">
        <v>-3.4000000000000002E-2</v>
      </c>
      <c r="AC62" s="4">
        <v>0.03</v>
      </c>
      <c r="AD62">
        <v>3.5000000000000003E-2</v>
      </c>
      <c r="AE62">
        <v>8.1000000000000003E-2</v>
      </c>
      <c r="AF62">
        <v>7.3999999999999996E-2</v>
      </c>
      <c r="AG62">
        <v>3.4000000000000002E-2</v>
      </c>
      <c r="AH62">
        <v>4.3999999999999997E-2</v>
      </c>
    </row>
    <row r="63" spans="3:34">
      <c r="D63" t="s">
        <v>198</v>
      </c>
      <c r="E63">
        <v>4.4999999999999998E-2</v>
      </c>
      <c r="F63">
        <v>3.0000000000000001E-3</v>
      </c>
      <c r="G63">
        <v>0</v>
      </c>
      <c r="H63">
        <v>4.2000000000000003E-2</v>
      </c>
      <c r="I63" s="4">
        <v>0</v>
      </c>
      <c r="J63" s="4">
        <v>3.6999999999999998E-2</v>
      </c>
      <c r="K63" s="4">
        <v>0</v>
      </c>
      <c r="L63" s="4">
        <v>8.9999999999999993E-3</v>
      </c>
      <c r="M63">
        <v>7.0000000000000001E-3</v>
      </c>
      <c r="N63">
        <v>6.7000000000000004E-2</v>
      </c>
      <c r="O63">
        <v>5.8999999999999997E-2</v>
      </c>
      <c r="P63" s="4">
        <v>0.91600000000000004</v>
      </c>
      <c r="Q63">
        <v>0.223</v>
      </c>
      <c r="R63" s="4">
        <v>0.43</v>
      </c>
      <c r="S63" s="4">
        <v>0</v>
      </c>
      <c r="T63">
        <v>0.20300000000000001</v>
      </c>
      <c r="U63" s="4">
        <v>0</v>
      </c>
      <c r="V63" s="4">
        <v>0</v>
      </c>
      <c r="W63">
        <v>0.113</v>
      </c>
      <c r="Y63">
        <v>0</v>
      </c>
      <c r="Z63">
        <v>0.79300000000000004</v>
      </c>
      <c r="AA63">
        <v>0.85699999999999998</v>
      </c>
      <c r="AB63" s="4">
        <v>0.49199999999999999</v>
      </c>
      <c r="AC63" s="4">
        <v>0.54600000000000004</v>
      </c>
      <c r="AD63">
        <v>0.48599999999999999</v>
      </c>
      <c r="AE63">
        <v>0.106</v>
      </c>
      <c r="AF63">
        <v>0.13800000000000001</v>
      </c>
      <c r="AG63">
        <v>0.495</v>
      </c>
      <c r="AH63">
        <v>0.38300000000000001</v>
      </c>
    </row>
    <row r="64" spans="3:34">
      <c r="D64" t="s">
        <v>49</v>
      </c>
      <c r="E64">
        <v>404</v>
      </c>
      <c r="F64">
        <v>404</v>
      </c>
      <c r="G64">
        <v>404</v>
      </c>
      <c r="H64">
        <v>404</v>
      </c>
      <c r="I64" s="4">
        <v>404</v>
      </c>
      <c r="J64" s="4">
        <v>404</v>
      </c>
      <c r="K64" s="4">
        <v>404</v>
      </c>
      <c r="L64" s="4">
        <v>404</v>
      </c>
      <c r="M64">
        <v>404</v>
      </c>
      <c r="N64">
        <v>404</v>
      </c>
      <c r="O64">
        <v>404</v>
      </c>
      <c r="P64" s="4">
        <v>404</v>
      </c>
      <c r="Q64">
        <v>404</v>
      </c>
      <c r="R64" s="4">
        <v>404</v>
      </c>
      <c r="S64" s="4">
        <v>404</v>
      </c>
      <c r="T64">
        <v>404</v>
      </c>
      <c r="U64" s="4">
        <v>404</v>
      </c>
      <c r="V64" s="4">
        <v>404</v>
      </c>
      <c r="W64">
        <v>404</v>
      </c>
      <c r="X64" s="4">
        <v>404</v>
      </c>
      <c r="Y64">
        <v>404</v>
      </c>
      <c r="Z64">
        <v>404</v>
      </c>
      <c r="AA64">
        <v>404</v>
      </c>
      <c r="AB64" s="4">
        <v>404</v>
      </c>
      <c r="AC64" s="4">
        <v>404</v>
      </c>
      <c r="AD64">
        <v>404</v>
      </c>
      <c r="AE64">
        <v>404</v>
      </c>
      <c r="AF64">
        <v>404</v>
      </c>
      <c r="AG64">
        <v>404</v>
      </c>
      <c r="AH64">
        <v>404</v>
      </c>
    </row>
    <row r="65" spans="3:34">
      <c r="C65" t="s">
        <v>21</v>
      </c>
      <c r="D65" t="s">
        <v>197</v>
      </c>
      <c r="E65" t="s">
        <v>44</v>
      </c>
      <c r="F65">
        <v>5.1999999999999998E-2</v>
      </c>
      <c r="G65" t="s">
        <v>74</v>
      </c>
      <c r="H65" t="s">
        <v>87</v>
      </c>
      <c r="I65" s="4" t="s">
        <v>103</v>
      </c>
      <c r="J65" s="4">
        <v>-7.2999999999999995E-2</v>
      </c>
      <c r="K65" s="4" t="s">
        <v>121</v>
      </c>
      <c r="L65" s="4">
        <v>-5.1999999999999998E-2</v>
      </c>
      <c r="M65" t="s">
        <v>134</v>
      </c>
      <c r="N65" t="s">
        <v>130</v>
      </c>
      <c r="O65" t="s">
        <v>147</v>
      </c>
      <c r="P65" s="4" t="s">
        <v>152</v>
      </c>
      <c r="Q65">
        <v>-8.5000000000000006E-2</v>
      </c>
      <c r="R65" s="4" t="s">
        <v>160</v>
      </c>
      <c r="S65" s="4">
        <v>2.8000000000000001E-2</v>
      </c>
      <c r="T65">
        <v>-6.2E-2</v>
      </c>
      <c r="U65" s="4" t="s">
        <v>168</v>
      </c>
      <c r="V65" s="4" t="s">
        <v>171</v>
      </c>
      <c r="W65" t="s">
        <v>172</v>
      </c>
      <c r="X65" s="4" t="s">
        <v>79</v>
      </c>
      <c r="Y65">
        <v>1</v>
      </c>
      <c r="Z65">
        <v>-1.7000000000000001E-2</v>
      </c>
      <c r="AA65">
        <v>4.3999999999999997E-2</v>
      </c>
      <c r="AB65" s="4">
        <v>-0.03</v>
      </c>
      <c r="AC65" s="4">
        <v>4.8000000000000001E-2</v>
      </c>
      <c r="AD65" t="s">
        <v>126</v>
      </c>
      <c r="AE65">
        <v>3.2000000000000001E-2</v>
      </c>
      <c r="AF65">
        <v>-1.7999999999999999E-2</v>
      </c>
      <c r="AG65">
        <v>5.0000000000000001E-3</v>
      </c>
      <c r="AH65">
        <v>-7.9000000000000001E-2</v>
      </c>
    </row>
    <row r="66" spans="3:34">
      <c r="D66" t="s">
        <v>198</v>
      </c>
      <c r="E66">
        <v>0</v>
      </c>
      <c r="F66">
        <v>0.29499999999999998</v>
      </c>
      <c r="G66">
        <v>1E-3</v>
      </c>
      <c r="H66">
        <v>8.9999999999999993E-3</v>
      </c>
      <c r="I66" s="4">
        <v>0</v>
      </c>
      <c r="J66" s="4">
        <v>0.14199999999999999</v>
      </c>
      <c r="K66" s="4">
        <v>0</v>
      </c>
      <c r="L66" s="4">
        <v>0.29899999999999999</v>
      </c>
      <c r="M66">
        <v>0</v>
      </c>
      <c r="N66">
        <v>1E-3</v>
      </c>
      <c r="O66">
        <v>0</v>
      </c>
      <c r="P66" s="4">
        <v>0</v>
      </c>
      <c r="Q66">
        <v>8.6999999999999994E-2</v>
      </c>
      <c r="R66" s="4">
        <v>0</v>
      </c>
      <c r="S66" s="4">
        <v>0.56999999999999995</v>
      </c>
      <c r="T66">
        <v>0.21099999999999999</v>
      </c>
      <c r="U66" s="4">
        <v>0</v>
      </c>
      <c r="V66" s="4">
        <v>0</v>
      </c>
      <c r="W66">
        <v>0</v>
      </c>
      <c r="X66" s="4">
        <v>0</v>
      </c>
      <c r="Z66">
        <v>0.73899999999999999</v>
      </c>
      <c r="AA66">
        <v>0.374</v>
      </c>
      <c r="AB66" s="4">
        <v>0.54500000000000004</v>
      </c>
      <c r="AC66" s="4">
        <v>0.33400000000000002</v>
      </c>
      <c r="AD66">
        <v>0.01</v>
      </c>
      <c r="AE66">
        <v>0.51600000000000001</v>
      </c>
      <c r="AF66">
        <v>0.72299999999999998</v>
      </c>
      <c r="AG66">
        <v>0.91900000000000004</v>
      </c>
      <c r="AH66">
        <v>0.115</v>
      </c>
    </row>
    <row r="67" spans="3:34">
      <c r="D67" t="s">
        <v>49</v>
      </c>
      <c r="E67">
        <v>404</v>
      </c>
      <c r="F67">
        <v>404</v>
      </c>
      <c r="G67">
        <v>404</v>
      </c>
      <c r="H67">
        <v>404</v>
      </c>
      <c r="I67" s="4">
        <v>404</v>
      </c>
      <c r="J67" s="4">
        <v>404</v>
      </c>
      <c r="K67" s="4">
        <v>404</v>
      </c>
      <c r="L67" s="4">
        <v>404</v>
      </c>
      <c r="M67">
        <v>404</v>
      </c>
      <c r="N67">
        <v>404</v>
      </c>
      <c r="O67">
        <v>404</v>
      </c>
      <c r="P67" s="4">
        <v>404</v>
      </c>
      <c r="Q67">
        <v>404</v>
      </c>
      <c r="R67" s="4">
        <v>404</v>
      </c>
      <c r="S67" s="4">
        <v>404</v>
      </c>
      <c r="T67">
        <v>404</v>
      </c>
      <c r="U67" s="4">
        <v>404</v>
      </c>
      <c r="V67" s="4">
        <v>404</v>
      </c>
      <c r="W67">
        <v>404</v>
      </c>
      <c r="X67" s="4">
        <v>404</v>
      </c>
      <c r="Y67">
        <v>404</v>
      </c>
      <c r="Z67">
        <v>404</v>
      </c>
      <c r="AA67">
        <v>404</v>
      </c>
      <c r="AB67" s="4">
        <v>404</v>
      </c>
      <c r="AC67" s="4">
        <v>404</v>
      </c>
      <c r="AD67">
        <v>404</v>
      </c>
      <c r="AE67">
        <v>404</v>
      </c>
      <c r="AF67">
        <v>404</v>
      </c>
      <c r="AG67">
        <v>404</v>
      </c>
      <c r="AH67">
        <v>404</v>
      </c>
    </row>
    <row r="68" spans="3:34">
      <c r="C68" t="s">
        <v>22</v>
      </c>
      <c r="D68" t="s">
        <v>197</v>
      </c>
      <c r="E68" t="s">
        <v>45</v>
      </c>
      <c r="F68">
        <v>-9.7000000000000003E-2</v>
      </c>
      <c r="G68" t="s">
        <v>75</v>
      </c>
      <c r="H68" t="s">
        <v>88</v>
      </c>
      <c r="I68" s="4">
        <v>-1E-3</v>
      </c>
      <c r="J68" s="4" t="s">
        <v>112</v>
      </c>
      <c r="K68" s="4">
        <v>-6.2E-2</v>
      </c>
      <c r="L68" s="4">
        <v>6.8000000000000005E-2</v>
      </c>
      <c r="M68" t="s">
        <v>135</v>
      </c>
      <c r="N68">
        <v>1.2E-2</v>
      </c>
      <c r="O68">
        <v>7.0999999999999994E-2</v>
      </c>
      <c r="P68" s="4">
        <v>3.9E-2</v>
      </c>
      <c r="Q68">
        <v>5.2999999999999999E-2</v>
      </c>
      <c r="R68" s="4" t="s">
        <v>161</v>
      </c>
      <c r="S68" s="4">
        <v>-4.3999999999999997E-2</v>
      </c>
      <c r="T68" t="s">
        <v>110</v>
      </c>
      <c r="U68" s="4">
        <v>3.4000000000000002E-2</v>
      </c>
      <c r="V68" s="4">
        <v>2.7E-2</v>
      </c>
      <c r="W68">
        <v>-7.4999999999999997E-2</v>
      </c>
      <c r="X68" s="4">
        <v>-1.2999999999999999E-2</v>
      </c>
      <c r="Y68">
        <v>-1.7000000000000001E-2</v>
      </c>
      <c r="Z68">
        <v>1</v>
      </c>
      <c r="AA68" t="s">
        <v>175</v>
      </c>
      <c r="AB68" s="4">
        <v>-5.2999999999999999E-2</v>
      </c>
      <c r="AC68" s="4">
        <v>1.2E-2</v>
      </c>
      <c r="AD68" t="s">
        <v>176</v>
      </c>
      <c r="AE68">
        <v>-8.0000000000000002E-3</v>
      </c>
      <c r="AF68" t="s">
        <v>177</v>
      </c>
      <c r="AG68">
        <v>-4.5999999999999999E-2</v>
      </c>
      <c r="AH68" t="s">
        <v>178</v>
      </c>
    </row>
    <row r="69" spans="3:34">
      <c r="D69" t="s">
        <v>198</v>
      </c>
      <c r="E69">
        <v>0</v>
      </c>
      <c r="F69">
        <v>5.0999999999999997E-2</v>
      </c>
      <c r="G69">
        <v>8.0000000000000002E-3</v>
      </c>
      <c r="H69">
        <v>1E-3</v>
      </c>
      <c r="I69" s="4">
        <v>0.98599999999999999</v>
      </c>
      <c r="J69" s="4">
        <v>2.4E-2</v>
      </c>
      <c r="K69" s="4">
        <v>0.215</v>
      </c>
      <c r="L69" s="4">
        <v>0.17399999999999999</v>
      </c>
      <c r="M69">
        <v>1.7999999999999999E-2</v>
      </c>
      <c r="N69">
        <v>0.80300000000000005</v>
      </c>
      <c r="O69">
        <v>0.155</v>
      </c>
      <c r="P69" s="4">
        <v>0.434</v>
      </c>
      <c r="Q69">
        <v>0.28299999999999997</v>
      </c>
      <c r="R69" s="4">
        <v>2.3E-2</v>
      </c>
      <c r="S69" s="4">
        <v>0.38</v>
      </c>
      <c r="T69">
        <v>2.5999999999999999E-2</v>
      </c>
      <c r="U69" s="4">
        <v>0.49399999999999999</v>
      </c>
      <c r="V69" s="4">
        <v>0.59199999999999997</v>
      </c>
      <c r="W69">
        <v>0.13</v>
      </c>
      <c r="X69" s="4">
        <v>0.79300000000000004</v>
      </c>
      <c r="Y69">
        <v>0.73899999999999999</v>
      </c>
      <c r="AA69">
        <v>0</v>
      </c>
      <c r="AB69" s="4">
        <v>0.28499999999999998</v>
      </c>
      <c r="AC69" s="4">
        <v>0.80800000000000005</v>
      </c>
      <c r="AD69">
        <v>0</v>
      </c>
      <c r="AE69">
        <v>0.86499999999999999</v>
      </c>
      <c r="AF69">
        <v>1E-3</v>
      </c>
      <c r="AG69">
        <v>0.35299999999999998</v>
      </c>
      <c r="AH69">
        <v>0</v>
      </c>
    </row>
    <row r="70" spans="3:34">
      <c r="D70" t="s">
        <v>49</v>
      </c>
      <c r="E70">
        <v>404</v>
      </c>
      <c r="F70">
        <v>404</v>
      </c>
      <c r="G70">
        <v>404</v>
      </c>
      <c r="H70">
        <v>404</v>
      </c>
      <c r="I70" s="4">
        <v>404</v>
      </c>
      <c r="J70" s="4">
        <v>404</v>
      </c>
      <c r="K70" s="4">
        <v>404</v>
      </c>
      <c r="L70" s="4">
        <v>404</v>
      </c>
      <c r="M70">
        <v>404</v>
      </c>
      <c r="N70">
        <v>404</v>
      </c>
      <c r="O70">
        <v>404</v>
      </c>
      <c r="P70" s="4">
        <v>404</v>
      </c>
      <c r="Q70">
        <v>404</v>
      </c>
      <c r="R70" s="4">
        <v>404</v>
      </c>
      <c r="S70" s="4">
        <v>404</v>
      </c>
      <c r="T70">
        <v>404</v>
      </c>
      <c r="U70" s="4">
        <v>404</v>
      </c>
      <c r="V70" s="4">
        <v>404</v>
      </c>
      <c r="W70">
        <v>404</v>
      </c>
      <c r="X70" s="4">
        <v>404</v>
      </c>
      <c r="Y70">
        <v>404</v>
      </c>
      <c r="Z70">
        <v>404</v>
      </c>
      <c r="AA70">
        <v>404</v>
      </c>
      <c r="AB70" s="4">
        <v>404</v>
      </c>
      <c r="AC70" s="4">
        <v>404</v>
      </c>
      <c r="AD70">
        <v>404</v>
      </c>
      <c r="AE70">
        <v>404</v>
      </c>
      <c r="AF70">
        <v>404</v>
      </c>
      <c r="AG70">
        <v>404</v>
      </c>
      <c r="AH70">
        <v>404</v>
      </c>
    </row>
    <row r="71" spans="3:34">
      <c r="C71" t="s">
        <v>23</v>
      </c>
      <c r="D71" t="s">
        <v>197</v>
      </c>
      <c r="E71" t="s">
        <v>46</v>
      </c>
      <c r="F71">
        <v>-3.7999999999999999E-2</v>
      </c>
      <c r="G71">
        <v>0.06</v>
      </c>
      <c r="H71">
        <v>6.8000000000000005E-2</v>
      </c>
      <c r="I71" s="4">
        <v>2.5999999999999999E-2</v>
      </c>
      <c r="J71" s="4">
        <v>9.6000000000000002E-2</v>
      </c>
      <c r="K71" s="4">
        <v>-5.3999999999999999E-2</v>
      </c>
      <c r="L71" s="4">
        <v>6.4000000000000001E-2</v>
      </c>
      <c r="M71" t="s">
        <v>86</v>
      </c>
      <c r="N71">
        <v>5.3999999999999999E-2</v>
      </c>
      <c r="O71">
        <v>5.8999999999999997E-2</v>
      </c>
      <c r="P71" s="4">
        <v>6.9000000000000006E-2</v>
      </c>
      <c r="Q71">
        <v>4.8000000000000001E-2</v>
      </c>
      <c r="R71" s="4">
        <v>9.6000000000000002E-2</v>
      </c>
      <c r="S71" s="4">
        <v>-4.3999999999999997E-2</v>
      </c>
      <c r="T71" t="s">
        <v>76</v>
      </c>
      <c r="U71" s="4">
        <v>1.2999999999999999E-2</v>
      </c>
      <c r="V71" s="4">
        <v>-6.0999999999999999E-2</v>
      </c>
      <c r="W71" t="s">
        <v>132</v>
      </c>
      <c r="X71" s="4">
        <v>8.9999999999999993E-3</v>
      </c>
      <c r="Y71">
        <v>4.3999999999999997E-2</v>
      </c>
      <c r="Z71" t="s">
        <v>175</v>
      </c>
      <c r="AA71">
        <v>1</v>
      </c>
      <c r="AB71" s="4" t="s">
        <v>48</v>
      </c>
      <c r="AC71" s="4">
        <v>-2.9000000000000001E-2</v>
      </c>
      <c r="AD71" t="s">
        <v>179</v>
      </c>
      <c r="AE71">
        <v>5.3999999999999999E-2</v>
      </c>
      <c r="AF71" t="s">
        <v>180</v>
      </c>
      <c r="AG71">
        <v>2.1000000000000001E-2</v>
      </c>
      <c r="AH71" t="s">
        <v>181</v>
      </c>
    </row>
    <row r="72" spans="3:34">
      <c r="D72" t="s">
        <v>198</v>
      </c>
      <c r="E72">
        <v>4.0000000000000001E-3</v>
      </c>
      <c r="F72">
        <v>0.45</v>
      </c>
      <c r="G72">
        <v>0.22700000000000001</v>
      </c>
      <c r="H72">
        <v>0.17</v>
      </c>
      <c r="I72" s="4">
        <v>0.60699999999999998</v>
      </c>
      <c r="J72" s="4">
        <v>5.5E-2</v>
      </c>
      <c r="K72" s="4">
        <v>0.27800000000000002</v>
      </c>
      <c r="L72" s="4">
        <v>0.2</v>
      </c>
      <c r="M72">
        <v>4.2000000000000003E-2</v>
      </c>
      <c r="N72">
        <v>0.28000000000000003</v>
      </c>
      <c r="O72">
        <v>0.23599999999999999</v>
      </c>
      <c r="P72" s="4">
        <v>0.16800000000000001</v>
      </c>
      <c r="Q72">
        <v>0.34</v>
      </c>
      <c r="R72" s="4">
        <v>5.2999999999999999E-2</v>
      </c>
      <c r="S72" s="4">
        <v>0.38100000000000001</v>
      </c>
      <c r="T72">
        <v>1.6E-2</v>
      </c>
      <c r="U72" s="4">
        <v>0.80200000000000005</v>
      </c>
      <c r="V72" s="4">
        <v>0.224</v>
      </c>
      <c r="W72">
        <v>0</v>
      </c>
      <c r="X72" s="4">
        <v>0.85699999999999998</v>
      </c>
      <c r="Y72">
        <v>0.374</v>
      </c>
      <c r="Z72">
        <v>0</v>
      </c>
      <c r="AB72" s="4">
        <v>0.03</v>
      </c>
      <c r="AC72" s="4">
        <v>0.55500000000000005</v>
      </c>
      <c r="AD72">
        <v>0</v>
      </c>
      <c r="AE72">
        <v>0.28299999999999997</v>
      </c>
      <c r="AF72">
        <v>2.4E-2</v>
      </c>
      <c r="AG72">
        <v>0.68</v>
      </c>
      <c r="AH72">
        <v>0</v>
      </c>
    </row>
    <row r="73" spans="3:34">
      <c r="D73" t="s">
        <v>49</v>
      </c>
      <c r="E73">
        <v>404</v>
      </c>
      <c r="F73">
        <v>404</v>
      </c>
      <c r="G73">
        <v>404</v>
      </c>
      <c r="H73">
        <v>404</v>
      </c>
      <c r="I73" s="4">
        <v>404</v>
      </c>
      <c r="J73" s="4">
        <v>404</v>
      </c>
      <c r="K73" s="4">
        <v>404</v>
      </c>
      <c r="L73" s="4">
        <v>404</v>
      </c>
      <c r="M73">
        <v>404</v>
      </c>
      <c r="N73">
        <v>404</v>
      </c>
      <c r="O73">
        <v>404</v>
      </c>
      <c r="P73" s="4">
        <v>404</v>
      </c>
      <c r="Q73">
        <v>404</v>
      </c>
      <c r="R73" s="4">
        <v>404</v>
      </c>
      <c r="S73" s="4">
        <v>404</v>
      </c>
      <c r="T73">
        <v>404</v>
      </c>
      <c r="U73" s="4">
        <v>404</v>
      </c>
      <c r="V73" s="4">
        <v>404</v>
      </c>
      <c r="W73">
        <v>404</v>
      </c>
      <c r="X73" s="4">
        <v>404</v>
      </c>
      <c r="Y73">
        <v>404</v>
      </c>
      <c r="Z73">
        <v>404</v>
      </c>
      <c r="AA73">
        <v>404</v>
      </c>
      <c r="AB73" s="4">
        <v>404</v>
      </c>
      <c r="AC73" s="4">
        <v>404</v>
      </c>
      <c r="AD73">
        <v>404</v>
      </c>
      <c r="AE73">
        <v>404</v>
      </c>
      <c r="AF73">
        <v>404</v>
      </c>
      <c r="AG73">
        <v>404</v>
      </c>
      <c r="AH73">
        <v>404</v>
      </c>
    </row>
    <row r="74" spans="3:34">
      <c r="C74" t="s">
        <v>24</v>
      </c>
      <c r="D74" t="s">
        <v>197</v>
      </c>
      <c r="E74">
        <v>1.0999999999999999E-2</v>
      </c>
      <c r="F74">
        <v>1E-3</v>
      </c>
      <c r="G74">
        <v>-6.2E-2</v>
      </c>
      <c r="H74">
        <v>-3.5000000000000003E-2</v>
      </c>
      <c r="I74" s="4">
        <v>-1.9E-2</v>
      </c>
      <c r="J74" s="4">
        <v>8.0000000000000002E-3</v>
      </c>
      <c r="K74" s="4">
        <v>-3.5000000000000003E-2</v>
      </c>
      <c r="L74" s="4">
        <v>4.7E-2</v>
      </c>
      <c r="M74">
        <v>1E-3</v>
      </c>
      <c r="N74">
        <v>4.3999999999999997E-2</v>
      </c>
      <c r="O74">
        <v>-1.7000000000000001E-2</v>
      </c>
      <c r="P74" s="4">
        <v>1.4E-2</v>
      </c>
      <c r="Q74">
        <v>-1.2E-2</v>
      </c>
      <c r="R74" s="4">
        <v>5.0000000000000001E-3</v>
      </c>
      <c r="S74" s="4">
        <v>-4.2999999999999997E-2</v>
      </c>
      <c r="T74">
        <v>1.2999999999999999E-2</v>
      </c>
      <c r="U74" s="4">
        <v>0.03</v>
      </c>
      <c r="V74" s="4">
        <v>-2.7E-2</v>
      </c>
      <c r="W74">
        <v>-4.7E-2</v>
      </c>
      <c r="X74" s="4">
        <v>-3.4000000000000002E-2</v>
      </c>
      <c r="Y74">
        <v>-0.03</v>
      </c>
      <c r="Z74">
        <v>-5.2999999999999999E-2</v>
      </c>
      <c r="AA74" t="s">
        <v>48</v>
      </c>
      <c r="AB74" s="4">
        <v>1</v>
      </c>
      <c r="AC74" s="4">
        <v>-8.0000000000000002E-3</v>
      </c>
      <c r="AD74">
        <v>3.1E-2</v>
      </c>
      <c r="AE74">
        <v>-4.8000000000000001E-2</v>
      </c>
      <c r="AF74">
        <v>-1.9E-2</v>
      </c>
      <c r="AG74">
        <v>6.2E-2</v>
      </c>
      <c r="AH74">
        <v>-8.0000000000000002E-3</v>
      </c>
    </row>
    <row r="75" spans="3:34">
      <c r="D75" t="s">
        <v>198</v>
      </c>
      <c r="E75">
        <v>0.82099999999999995</v>
      </c>
      <c r="F75">
        <v>0.98699999999999999</v>
      </c>
      <c r="G75">
        <v>0.217</v>
      </c>
      <c r="H75">
        <v>0.47799999999999998</v>
      </c>
      <c r="I75" s="4">
        <v>0.70599999999999996</v>
      </c>
      <c r="J75" s="4">
        <v>0.86599999999999999</v>
      </c>
      <c r="K75" s="4">
        <v>0.47899999999999998</v>
      </c>
      <c r="L75" s="4">
        <v>0.34799999999999998</v>
      </c>
      <c r="M75">
        <v>0.98099999999999998</v>
      </c>
      <c r="N75">
        <v>0.38200000000000001</v>
      </c>
      <c r="O75">
        <v>0.72899999999999998</v>
      </c>
      <c r="P75" s="4">
        <v>0.77500000000000002</v>
      </c>
      <c r="Q75">
        <v>0.81599999999999995</v>
      </c>
      <c r="R75" s="4">
        <v>0.92500000000000004</v>
      </c>
      <c r="S75" s="4">
        <v>0.39</v>
      </c>
      <c r="T75">
        <v>0.79300000000000004</v>
      </c>
      <c r="U75" s="4">
        <v>0.54700000000000004</v>
      </c>
      <c r="V75" s="4">
        <v>0.58599999999999997</v>
      </c>
      <c r="W75">
        <v>0.35099999999999998</v>
      </c>
      <c r="X75" s="4">
        <v>0.49199999999999999</v>
      </c>
      <c r="Y75">
        <v>0.54500000000000004</v>
      </c>
      <c r="Z75">
        <v>0.28499999999999998</v>
      </c>
      <c r="AA75">
        <v>0.03</v>
      </c>
      <c r="AC75" s="4">
        <v>0.86799999999999999</v>
      </c>
      <c r="AD75">
        <v>0.54100000000000004</v>
      </c>
      <c r="AE75">
        <v>0.33400000000000002</v>
      </c>
      <c r="AF75">
        <v>0.70899999999999996</v>
      </c>
      <c r="AG75">
        <v>0.21</v>
      </c>
      <c r="AH75">
        <v>0.87</v>
      </c>
    </row>
    <row r="76" spans="3:34">
      <c r="D76" t="s">
        <v>49</v>
      </c>
      <c r="E76">
        <v>404</v>
      </c>
      <c r="F76">
        <v>404</v>
      </c>
      <c r="G76">
        <v>404</v>
      </c>
      <c r="H76">
        <v>404</v>
      </c>
      <c r="I76" s="4">
        <v>404</v>
      </c>
      <c r="J76" s="4">
        <v>404</v>
      </c>
      <c r="K76" s="4">
        <v>404</v>
      </c>
      <c r="L76" s="4">
        <v>404</v>
      </c>
      <c r="M76">
        <v>404</v>
      </c>
      <c r="N76">
        <v>404</v>
      </c>
      <c r="O76">
        <v>404</v>
      </c>
      <c r="P76" s="4">
        <v>404</v>
      </c>
      <c r="Q76">
        <v>404</v>
      </c>
      <c r="R76" s="4">
        <v>404</v>
      </c>
      <c r="S76" s="4">
        <v>404</v>
      </c>
      <c r="T76">
        <v>404</v>
      </c>
      <c r="U76" s="4">
        <v>404</v>
      </c>
      <c r="V76" s="4">
        <v>404</v>
      </c>
      <c r="W76">
        <v>404</v>
      </c>
      <c r="X76" s="4">
        <v>404</v>
      </c>
      <c r="Y76">
        <v>404</v>
      </c>
      <c r="Z76">
        <v>404</v>
      </c>
      <c r="AA76">
        <v>404</v>
      </c>
      <c r="AB76" s="4">
        <v>404</v>
      </c>
      <c r="AC76" s="4">
        <v>404</v>
      </c>
      <c r="AD76">
        <v>404</v>
      </c>
      <c r="AE76">
        <v>404</v>
      </c>
      <c r="AF76">
        <v>404</v>
      </c>
      <c r="AG76">
        <v>404</v>
      </c>
      <c r="AH76">
        <v>404</v>
      </c>
    </row>
    <row r="77" spans="3:34">
      <c r="C77" t="s">
        <v>25</v>
      </c>
      <c r="D77" t="s">
        <v>197</v>
      </c>
      <c r="E77">
        <v>-4.8000000000000001E-2</v>
      </c>
      <c r="F77">
        <v>-5.5E-2</v>
      </c>
      <c r="G77">
        <v>5.1999999999999998E-2</v>
      </c>
      <c r="H77">
        <v>5.2999999999999999E-2</v>
      </c>
      <c r="I77" s="4">
        <v>1.6E-2</v>
      </c>
      <c r="J77" s="4">
        <v>0</v>
      </c>
      <c r="K77" s="4">
        <v>1.4E-2</v>
      </c>
      <c r="L77" s="4">
        <v>3.9E-2</v>
      </c>
      <c r="M77">
        <v>1.7000000000000001E-2</v>
      </c>
      <c r="N77">
        <v>2.3E-2</v>
      </c>
      <c r="O77">
        <v>5.2999999999999999E-2</v>
      </c>
      <c r="P77" s="4">
        <v>3.1E-2</v>
      </c>
      <c r="Q77">
        <v>6.0999999999999999E-2</v>
      </c>
      <c r="R77" s="4">
        <v>8.2000000000000003E-2</v>
      </c>
      <c r="S77" s="4">
        <v>-7.0000000000000001E-3</v>
      </c>
      <c r="T77">
        <v>5.7000000000000002E-2</v>
      </c>
      <c r="U77" s="4">
        <v>-1.9E-2</v>
      </c>
      <c r="V77" s="4">
        <v>1.2E-2</v>
      </c>
      <c r="W77">
        <v>-5.5E-2</v>
      </c>
      <c r="X77" s="4">
        <v>0.03</v>
      </c>
      <c r="Y77">
        <v>4.8000000000000001E-2</v>
      </c>
      <c r="Z77">
        <v>1.2E-2</v>
      </c>
      <c r="AA77">
        <v>-2.9000000000000001E-2</v>
      </c>
      <c r="AB77" s="4">
        <v>-8.0000000000000002E-3</v>
      </c>
      <c r="AC77" s="4">
        <v>1</v>
      </c>
      <c r="AD77">
        <v>1.7000000000000001E-2</v>
      </c>
      <c r="AE77">
        <v>-5.3999999999999999E-2</v>
      </c>
      <c r="AF77">
        <v>-7.0999999999999994E-2</v>
      </c>
      <c r="AG77">
        <v>-7.0999999999999994E-2</v>
      </c>
      <c r="AH77">
        <v>-6.2E-2</v>
      </c>
    </row>
    <row r="78" spans="3:34">
      <c r="D78" t="s">
        <v>198</v>
      </c>
      <c r="E78">
        <v>0.33600000000000002</v>
      </c>
      <c r="F78">
        <v>0.27200000000000002</v>
      </c>
      <c r="G78">
        <v>0.29599999999999999</v>
      </c>
      <c r="H78">
        <v>0.28699999999999998</v>
      </c>
      <c r="I78" s="4">
        <v>0.752</v>
      </c>
      <c r="J78" s="4">
        <v>0.999</v>
      </c>
      <c r="K78" s="4">
        <v>0.78100000000000003</v>
      </c>
      <c r="L78" s="4">
        <v>0.44</v>
      </c>
      <c r="M78">
        <v>0.73699999999999999</v>
      </c>
      <c r="N78">
        <v>0.64100000000000001</v>
      </c>
      <c r="O78">
        <v>0.28699999999999998</v>
      </c>
      <c r="P78" s="4">
        <v>0.54</v>
      </c>
      <c r="Q78">
        <v>0.224</v>
      </c>
      <c r="R78" s="4">
        <v>0.10100000000000001</v>
      </c>
      <c r="S78" s="4">
        <v>0.88800000000000001</v>
      </c>
      <c r="T78">
        <v>0.252</v>
      </c>
      <c r="U78" s="4">
        <v>0.7</v>
      </c>
      <c r="V78" s="4">
        <v>0.81599999999999995</v>
      </c>
      <c r="W78">
        <v>0.26600000000000001</v>
      </c>
      <c r="X78" s="4">
        <v>0.54600000000000004</v>
      </c>
      <c r="Y78">
        <v>0.33400000000000002</v>
      </c>
      <c r="Z78">
        <v>0.80800000000000005</v>
      </c>
      <c r="AA78">
        <v>0.55500000000000005</v>
      </c>
      <c r="AB78" s="4">
        <v>0.86799999999999999</v>
      </c>
      <c r="AD78">
        <v>0.73299999999999998</v>
      </c>
      <c r="AE78">
        <v>0.28100000000000003</v>
      </c>
      <c r="AF78">
        <v>0.155</v>
      </c>
      <c r="AG78">
        <v>0.157</v>
      </c>
      <c r="AH78">
        <v>0.217</v>
      </c>
    </row>
    <row r="79" spans="3:34">
      <c r="D79" t="s">
        <v>49</v>
      </c>
      <c r="E79">
        <v>404</v>
      </c>
      <c r="F79">
        <v>404</v>
      </c>
      <c r="G79">
        <v>404</v>
      </c>
      <c r="H79">
        <v>404</v>
      </c>
      <c r="I79" s="4">
        <v>404</v>
      </c>
      <c r="J79" s="4">
        <v>404</v>
      </c>
      <c r="K79" s="4">
        <v>404</v>
      </c>
      <c r="L79" s="4">
        <v>404</v>
      </c>
      <c r="M79">
        <v>404</v>
      </c>
      <c r="N79">
        <v>404</v>
      </c>
      <c r="O79">
        <v>404</v>
      </c>
      <c r="P79" s="4">
        <v>404</v>
      </c>
      <c r="Q79">
        <v>404</v>
      </c>
      <c r="R79" s="4">
        <v>404</v>
      </c>
      <c r="S79" s="4">
        <v>404</v>
      </c>
      <c r="T79">
        <v>404</v>
      </c>
      <c r="U79" s="4">
        <v>404</v>
      </c>
      <c r="V79" s="4">
        <v>404</v>
      </c>
      <c r="W79">
        <v>404</v>
      </c>
      <c r="X79" s="4">
        <v>404</v>
      </c>
      <c r="Y79">
        <v>404</v>
      </c>
      <c r="Z79">
        <v>404</v>
      </c>
      <c r="AA79">
        <v>404</v>
      </c>
      <c r="AB79" s="4">
        <v>404</v>
      </c>
      <c r="AC79" s="4">
        <v>404</v>
      </c>
      <c r="AD79">
        <v>404</v>
      </c>
      <c r="AE79">
        <v>404</v>
      </c>
      <c r="AF79">
        <v>404</v>
      </c>
      <c r="AG79">
        <v>404</v>
      </c>
      <c r="AH79">
        <v>404</v>
      </c>
    </row>
    <row r="80" spans="3:34" s="3" customFormat="1">
      <c r="C80" s="2" t="s">
        <v>26</v>
      </c>
      <c r="D80" s="2" t="s">
        <v>197</v>
      </c>
      <c r="E80" s="2" t="s">
        <v>47</v>
      </c>
      <c r="F80" s="2" t="s">
        <v>62</v>
      </c>
      <c r="G80" s="2" t="s">
        <v>36</v>
      </c>
      <c r="H80" s="2" t="s">
        <v>89</v>
      </c>
      <c r="I80" s="4">
        <v>9.2999999999999999E-2</v>
      </c>
      <c r="J80" s="4">
        <v>2.4E-2</v>
      </c>
      <c r="K80" s="4">
        <v>-4.0000000000000001E-3</v>
      </c>
      <c r="L80" s="4">
        <v>4.9000000000000002E-2</v>
      </c>
      <c r="M80" s="2" t="s">
        <v>136</v>
      </c>
      <c r="N80" s="2">
        <v>-9.6000000000000002E-2</v>
      </c>
      <c r="O80" s="2" t="s">
        <v>148</v>
      </c>
      <c r="P80" s="4">
        <v>4.2000000000000003E-2</v>
      </c>
      <c r="Q80" s="2" t="s">
        <v>133</v>
      </c>
      <c r="R80" s="4">
        <v>0.01</v>
      </c>
      <c r="S80" s="4">
        <v>1.7000000000000001E-2</v>
      </c>
      <c r="T80" s="2" t="s">
        <v>164</v>
      </c>
      <c r="U80" s="4">
        <v>-5.8000000000000003E-2</v>
      </c>
      <c r="V80" s="4">
        <v>2.1000000000000001E-2</v>
      </c>
      <c r="W80" s="2" t="s">
        <v>77</v>
      </c>
      <c r="X80" s="4">
        <v>3.5000000000000003E-2</v>
      </c>
      <c r="Y80" s="2" t="s">
        <v>126</v>
      </c>
      <c r="Z80" s="2" t="s">
        <v>176</v>
      </c>
      <c r="AA80" s="2" t="s">
        <v>179</v>
      </c>
      <c r="AB80" s="4">
        <v>3.1E-2</v>
      </c>
      <c r="AC80" s="4">
        <v>1.7000000000000001E-2</v>
      </c>
      <c r="AD80" s="3">
        <v>1</v>
      </c>
      <c r="AE80" s="3">
        <v>1.4999999999999999E-2</v>
      </c>
      <c r="AF80" s="3">
        <v>-2.7E-2</v>
      </c>
      <c r="AG80" s="3">
        <v>5.8000000000000003E-2</v>
      </c>
      <c r="AH80" s="3" t="s">
        <v>182</v>
      </c>
    </row>
    <row r="81" spans="3:34">
      <c r="C81" s="2"/>
      <c r="D81" s="2" t="s">
        <v>198</v>
      </c>
      <c r="E81" s="2">
        <v>1E-3</v>
      </c>
      <c r="F81" s="2">
        <v>1.2E-2</v>
      </c>
      <c r="G81" s="2">
        <v>0</v>
      </c>
      <c r="H81" s="2">
        <v>3.0000000000000001E-3</v>
      </c>
      <c r="I81" s="4">
        <v>6.2E-2</v>
      </c>
      <c r="J81" s="4">
        <v>0.63700000000000001</v>
      </c>
      <c r="K81" s="4">
        <v>0.93400000000000005</v>
      </c>
      <c r="L81" s="4">
        <v>0.32200000000000001</v>
      </c>
      <c r="M81" s="2">
        <v>0</v>
      </c>
      <c r="N81" s="2">
        <v>5.2999999999999999E-2</v>
      </c>
      <c r="O81" s="2">
        <v>5.0000000000000001E-3</v>
      </c>
      <c r="P81" s="4">
        <v>0.39600000000000002</v>
      </c>
      <c r="Q81" s="2">
        <v>7.0000000000000001E-3</v>
      </c>
      <c r="R81" s="4">
        <v>0.84199999999999997</v>
      </c>
      <c r="S81" s="4">
        <v>0.73799999999999999</v>
      </c>
      <c r="T81" s="2">
        <v>0</v>
      </c>
      <c r="U81" s="4">
        <v>0.245</v>
      </c>
      <c r="V81" s="4">
        <v>0.67</v>
      </c>
      <c r="W81" s="2">
        <v>0</v>
      </c>
      <c r="X81" s="4">
        <v>0.48599999999999999</v>
      </c>
      <c r="Y81" s="2">
        <v>0.01</v>
      </c>
      <c r="Z81" s="2">
        <v>0</v>
      </c>
      <c r="AA81" s="2">
        <v>0</v>
      </c>
      <c r="AB81" s="4">
        <v>0.54100000000000004</v>
      </c>
      <c r="AC81" s="4">
        <v>0.73299999999999998</v>
      </c>
      <c r="AE81">
        <v>0.75900000000000001</v>
      </c>
      <c r="AF81">
        <v>0.58399999999999996</v>
      </c>
      <c r="AG81">
        <v>0.24199999999999999</v>
      </c>
      <c r="AH81">
        <v>0</v>
      </c>
    </row>
    <row r="82" spans="3:34">
      <c r="C82" s="2"/>
      <c r="D82" s="2" t="s">
        <v>49</v>
      </c>
      <c r="E82" s="2">
        <v>404</v>
      </c>
      <c r="F82" s="2">
        <v>404</v>
      </c>
      <c r="G82" s="2">
        <v>404</v>
      </c>
      <c r="H82" s="2">
        <v>404</v>
      </c>
      <c r="I82" s="4">
        <v>404</v>
      </c>
      <c r="J82" s="4">
        <v>404</v>
      </c>
      <c r="K82" s="4">
        <v>404</v>
      </c>
      <c r="L82" s="4">
        <v>404</v>
      </c>
      <c r="M82" s="2">
        <v>404</v>
      </c>
      <c r="N82" s="2">
        <v>404</v>
      </c>
      <c r="O82" s="2">
        <v>404</v>
      </c>
      <c r="P82" s="4">
        <v>404</v>
      </c>
      <c r="Q82" s="2">
        <v>404</v>
      </c>
      <c r="R82" s="4">
        <v>404</v>
      </c>
      <c r="S82" s="4">
        <v>404</v>
      </c>
      <c r="T82" s="2">
        <v>404</v>
      </c>
      <c r="U82" s="4">
        <v>404</v>
      </c>
      <c r="V82" s="4">
        <v>404</v>
      </c>
      <c r="W82" s="2">
        <v>404</v>
      </c>
      <c r="X82" s="4">
        <v>404</v>
      </c>
      <c r="Y82" s="2">
        <v>404</v>
      </c>
      <c r="Z82" s="2">
        <v>404</v>
      </c>
      <c r="AA82" s="2">
        <v>404</v>
      </c>
      <c r="AB82" s="4">
        <v>404</v>
      </c>
      <c r="AC82" s="4">
        <v>404</v>
      </c>
      <c r="AD82">
        <v>404</v>
      </c>
      <c r="AE82">
        <v>404</v>
      </c>
      <c r="AF82">
        <v>404</v>
      </c>
      <c r="AG82">
        <v>404</v>
      </c>
      <c r="AH82">
        <v>404</v>
      </c>
    </row>
    <row r="83" spans="3:34">
      <c r="C83" s="2" t="s">
        <v>27</v>
      </c>
      <c r="D83" s="2" t="s">
        <v>197</v>
      </c>
      <c r="E83" s="2">
        <v>7.1999999999999995E-2</v>
      </c>
      <c r="F83" s="2" t="s">
        <v>61</v>
      </c>
      <c r="G83" s="2" t="s">
        <v>76</v>
      </c>
      <c r="H83" s="2" t="s">
        <v>90</v>
      </c>
      <c r="I83" s="4">
        <v>-7.3999999999999996E-2</v>
      </c>
      <c r="J83" s="4">
        <v>4.8000000000000001E-2</v>
      </c>
      <c r="K83" s="4">
        <v>6.0999999999999999E-2</v>
      </c>
      <c r="L83" s="4">
        <v>-2.8000000000000001E-2</v>
      </c>
      <c r="M83" s="2">
        <v>2.1000000000000001E-2</v>
      </c>
      <c r="N83" s="2" t="s">
        <v>142</v>
      </c>
      <c r="O83" s="2">
        <v>-3.7999999999999999E-2</v>
      </c>
      <c r="P83" s="4">
        <v>-2.9000000000000001E-2</v>
      </c>
      <c r="Q83" s="2">
        <v>-5.5E-2</v>
      </c>
      <c r="R83" s="4">
        <v>-2.1000000000000001E-2</v>
      </c>
      <c r="S83" s="4">
        <v>-8.9999999999999993E-3</v>
      </c>
      <c r="T83" s="2">
        <v>-9.4E-2</v>
      </c>
      <c r="U83" s="4">
        <v>1.7000000000000001E-2</v>
      </c>
      <c r="V83" s="4">
        <v>3.2000000000000001E-2</v>
      </c>
      <c r="W83" s="2">
        <v>5.0000000000000001E-3</v>
      </c>
      <c r="X83" s="4">
        <v>8.1000000000000003E-2</v>
      </c>
      <c r="Y83" s="2">
        <v>3.2000000000000001E-2</v>
      </c>
      <c r="Z83" s="2">
        <v>-8.0000000000000002E-3</v>
      </c>
      <c r="AA83" s="2">
        <v>5.3999999999999999E-2</v>
      </c>
      <c r="AB83" s="4">
        <v>-4.8000000000000001E-2</v>
      </c>
      <c r="AC83" s="4">
        <v>-5.3999999999999999E-2</v>
      </c>
      <c r="AD83">
        <v>1.4999999999999999E-2</v>
      </c>
      <c r="AE83">
        <v>1</v>
      </c>
      <c r="AF83" t="s">
        <v>183</v>
      </c>
      <c r="AG83" t="s">
        <v>184</v>
      </c>
      <c r="AH83" t="s">
        <v>185</v>
      </c>
    </row>
    <row r="84" spans="3:34">
      <c r="C84" s="2"/>
      <c r="D84" s="2" t="s">
        <v>198</v>
      </c>
      <c r="E84" s="2">
        <v>0.14899999999999999</v>
      </c>
      <c r="F84" s="2">
        <v>3.0000000000000001E-3</v>
      </c>
      <c r="G84" s="2">
        <v>1.6E-2</v>
      </c>
      <c r="H84" s="2">
        <v>3.1E-2</v>
      </c>
      <c r="I84" s="4">
        <v>0.13900000000000001</v>
      </c>
      <c r="J84" s="4">
        <v>0.33400000000000002</v>
      </c>
      <c r="K84" s="4">
        <v>0.218</v>
      </c>
      <c r="L84" s="4">
        <v>0.58099999999999996</v>
      </c>
      <c r="M84" s="2">
        <v>0.67500000000000004</v>
      </c>
      <c r="N84" s="2">
        <v>0.04</v>
      </c>
      <c r="O84" s="2">
        <v>0.44400000000000001</v>
      </c>
      <c r="P84" s="4">
        <v>0.56000000000000005</v>
      </c>
      <c r="Q84" s="2">
        <v>0.27200000000000002</v>
      </c>
      <c r="R84" s="4">
        <v>0.68</v>
      </c>
      <c r="S84" s="4">
        <v>0.86099999999999999</v>
      </c>
      <c r="T84" s="2">
        <v>0.06</v>
      </c>
      <c r="U84" s="4">
        <v>0.72699999999999998</v>
      </c>
      <c r="V84" s="4">
        <v>0.51800000000000002</v>
      </c>
      <c r="W84" s="2">
        <v>0.92200000000000004</v>
      </c>
      <c r="X84" s="4">
        <v>0.106</v>
      </c>
      <c r="Y84" s="2">
        <v>0.51600000000000001</v>
      </c>
      <c r="Z84" s="2">
        <v>0.86499999999999999</v>
      </c>
      <c r="AA84" s="2">
        <v>0.28299999999999997</v>
      </c>
      <c r="AB84" s="4">
        <v>0.33400000000000002</v>
      </c>
      <c r="AC84" s="4">
        <v>0.28100000000000003</v>
      </c>
      <c r="AD84">
        <v>0.75900000000000001</v>
      </c>
      <c r="AF84">
        <v>0</v>
      </c>
      <c r="AG84">
        <v>0</v>
      </c>
      <c r="AH84">
        <v>0</v>
      </c>
    </row>
    <row r="85" spans="3:34">
      <c r="C85" s="2"/>
      <c r="D85" s="2" t="s">
        <v>49</v>
      </c>
      <c r="E85" s="2">
        <v>404</v>
      </c>
      <c r="F85" s="2">
        <v>404</v>
      </c>
      <c r="G85" s="2">
        <v>404</v>
      </c>
      <c r="H85" s="2">
        <v>404</v>
      </c>
      <c r="I85" s="4">
        <v>404</v>
      </c>
      <c r="J85" s="4">
        <v>404</v>
      </c>
      <c r="K85" s="4">
        <v>404</v>
      </c>
      <c r="L85" s="4">
        <v>404</v>
      </c>
      <c r="M85" s="2">
        <v>404</v>
      </c>
      <c r="N85" s="2">
        <v>404</v>
      </c>
      <c r="O85" s="2">
        <v>404</v>
      </c>
      <c r="P85" s="4">
        <v>404</v>
      </c>
      <c r="Q85" s="2">
        <v>404</v>
      </c>
      <c r="R85" s="4">
        <v>404</v>
      </c>
      <c r="S85" s="4">
        <v>404</v>
      </c>
      <c r="T85" s="2">
        <v>404</v>
      </c>
      <c r="U85" s="4">
        <v>404</v>
      </c>
      <c r="V85" s="4">
        <v>404</v>
      </c>
      <c r="W85" s="2">
        <v>404</v>
      </c>
      <c r="X85" s="4">
        <v>404</v>
      </c>
      <c r="Y85" s="2">
        <v>404</v>
      </c>
      <c r="Z85" s="2">
        <v>404</v>
      </c>
      <c r="AA85" s="2">
        <v>404</v>
      </c>
      <c r="AB85" s="4">
        <v>404</v>
      </c>
      <c r="AC85" s="4">
        <v>404</v>
      </c>
      <c r="AD85">
        <v>404</v>
      </c>
      <c r="AE85">
        <v>404</v>
      </c>
      <c r="AF85">
        <v>404</v>
      </c>
      <c r="AG85">
        <v>404</v>
      </c>
      <c r="AH85">
        <v>404</v>
      </c>
    </row>
    <row r="86" spans="3:34">
      <c r="C86" s="2" t="s">
        <v>28</v>
      </c>
      <c r="D86" s="2" t="s">
        <v>197</v>
      </c>
      <c r="E86" s="2" t="s">
        <v>48</v>
      </c>
      <c r="F86" s="2">
        <v>0.01</v>
      </c>
      <c r="G86" s="2">
        <v>2.3E-2</v>
      </c>
      <c r="H86" s="2">
        <v>2.3E-2</v>
      </c>
      <c r="I86" s="4">
        <v>-8.9999999999999993E-3</v>
      </c>
      <c r="J86" s="4">
        <v>-1.2999999999999999E-2</v>
      </c>
      <c r="K86" s="4">
        <v>6.3E-2</v>
      </c>
      <c r="L86" s="4">
        <v>8.0000000000000002E-3</v>
      </c>
      <c r="M86" s="2">
        <v>-0.03</v>
      </c>
      <c r="N86" s="2">
        <v>-7.0999999999999994E-2</v>
      </c>
      <c r="O86" s="2">
        <v>-3.1E-2</v>
      </c>
      <c r="P86" s="4">
        <v>-6.5000000000000002E-2</v>
      </c>
      <c r="Q86" s="2">
        <v>-0.06</v>
      </c>
      <c r="R86" s="4">
        <v>-2.9000000000000001E-2</v>
      </c>
      <c r="S86" s="4">
        <v>-2.5999999999999999E-2</v>
      </c>
      <c r="T86" s="2">
        <v>-0.09</v>
      </c>
      <c r="U86" s="4">
        <v>-6.9000000000000006E-2</v>
      </c>
      <c r="V86" s="4">
        <v>2.5999999999999999E-2</v>
      </c>
      <c r="W86" s="2" t="s">
        <v>173</v>
      </c>
      <c r="X86" s="4">
        <v>7.3999999999999996E-2</v>
      </c>
      <c r="Y86" s="2">
        <v>-1.7999999999999999E-2</v>
      </c>
      <c r="Z86" s="2" t="s">
        <v>177</v>
      </c>
      <c r="AA86" s="2" t="s">
        <v>180</v>
      </c>
      <c r="AB86" s="4">
        <v>-1.9E-2</v>
      </c>
      <c r="AC86" s="4">
        <v>-7.0999999999999994E-2</v>
      </c>
      <c r="AD86">
        <v>-2.7E-2</v>
      </c>
      <c r="AE86" t="s">
        <v>183</v>
      </c>
      <c r="AF86">
        <v>1</v>
      </c>
      <c r="AG86" t="s">
        <v>137</v>
      </c>
      <c r="AH86" t="s">
        <v>78</v>
      </c>
    </row>
    <row r="87" spans="3:34">
      <c r="C87" s="2"/>
      <c r="D87" s="2" t="s">
        <v>198</v>
      </c>
      <c r="E87" s="2">
        <v>3.1E-2</v>
      </c>
      <c r="F87" s="2">
        <v>0.83699999999999997</v>
      </c>
      <c r="G87" s="2">
        <v>0.64500000000000002</v>
      </c>
      <c r="H87" s="2">
        <v>0.63900000000000001</v>
      </c>
      <c r="I87" s="4">
        <v>0.85199999999999998</v>
      </c>
      <c r="J87" s="4">
        <v>0.79700000000000004</v>
      </c>
      <c r="K87" s="4">
        <v>0.20799999999999999</v>
      </c>
      <c r="L87" s="4">
        <v>0.86899999999999999</v>
      </c>
      <c r="M87" s="2">
        <v>0.55100000000000005</v>
      </c>
      <c r="N87" s="2">
        <v>0.157</v>
      </c>
      <c r="O87" s="2">
        <v>0.54</v>
      </c>
      <c r="P87" s="4">
        <v>0.19</v>
      </c>
      <c r="Q87" s="2">
        <v>0.22700000000000001</v>
      </c>
      <c r="R87" s="4">
        <v>0.56599999999999995</v>
      </c>
      <c r="S87" s="4">
        <v>0.60099999999999998</v>
      </c>
      <c r="T87" s="2">
        <v>7.0999999999999994E-2</v>
      </c>
      <c r="U87" s="4">
        <v>0.16300000000000001</v>
      </c>
      <c r="V87" s="4">
        <v>0.59899999999999998</v>
      </c>
      <c r="W87" s="2">
        <v>0</v>
      </c>
      <c r="X87" s="4">
        <v>0.13800000000000001</v>
      </c>
      <c r="Y87" s="2">
        <v>0.72299999999999998</v>
      </c>
      <c r="Z87" s="2">
        <v>1E-3</v>
      </c>
      <c r="AA87" s="2">
        <v>2.4E-2</v>
      </c>
      <c r="AB87" s="4">
        <v>0.70899999999999996</v>
      </c>
      <c r="AC87" s="4">
        <v>0.155</v>
      </c>
      <c r="AD87">
        <v>0.58399999999999996</v>
      </c>
      <c r="AE87">
        <v>0</v>
      </c>
      <c r="AG87">
        <v>0</v>
      </c>
      <c r="AH87">
        <v>0</v>
      </c>
    </row>
    <row r="88" spans="3:34">
      <c r="C88" s="2"/>
      <c r="D88" s="2" t="s">
        <v>49</v>
      </c>
      <c r="E88" s="2">
        <v>404</v>
      </c>
      <c r="F88" s="2">
        <v>404</v>
      </c>
      <c r="G88" s="2">
        <v>404</v>
      </c>
      <c r="H88" s="2">
        <v>404</v>
      </c>
      <c r="I88" s="4">
        <v>404</v>
      </c>
      <c r="J88" s="4">
        <v>404</v>
      </c>
      <c r="K88" s="4">
        <v>404</v>
      </c>
      <c r="L88" s="4">
        <v>404</v>
      </c>
      <c r="M88" s="2">
        <v>404</v>
      </c>
      <c r="N88" s="2">
        <v>404</v>
      </c>
      <c r="O88" s="2">
        <v>404</v>
      </c>
      <c r="P88" s="4">
        <v>404</v>
      </c>
      <c r="Q88" s="2">
        <v>404</v>
      </c>
      <c r="R88" s="4">
        <v>404</v>
      </c>
      <c r="S88" s="4">
        <v>404</v>
      </c>
      <c r="T88" s="2">
        <v>404</v>
      </c>
      <c r="U88" s="4">
        <v>404</v>
      </c>
      <c r="V88" s="4">
        <v>404</v>
      </c>
      <c r="W88" s="2">
        <v>404</v>
      </c>
      <c r="X88" s="4">
        <v>404</v>
      </c>
      <c r="Y88" s="2">
        <v>404</v>
      </c>
      <c r="Z88" s="2">
        <v>404</v>
      </c>
      <c r="AA88" s="2">
        <v>404</v>
      </c>
      <c r="AB88" s="4">
        <v>404</v>
      </c>
      <c r="AC88" s="4">
        <v>404</v>
      </c>
      <c r="AD88">
        <v>404</v>
      </c>
      <c r="AE88">
        <v>404</v>
      </c>
      <c r="AF88">
        <v>404</v>
      </c>
      <c r="AG88">
        <v>404</v>
      </c>
      <c r="AH88">
        <v>404</v>
      </c>
    </row>
    <row r="89" spans="3:34">
      <c r="C89" s="2" t="s">
        <v>29</v>
      </c>
      <c r="D89" s="2" t="s">
        <v>197</v>
      </c>
      <c r="E89" s="2">
        <v>-5.8000000000000003E-2</v>
      </c>
      <c r="F89" s="2">
        <v>5.0000000000000001E-3</v>
      </c>
      <c r="G89" s="2">
        <v>2.8000000000000001E-2</v>
      </c>
      <c r="H89" s="2">
        <v>3.3000000000000002E-2</v>
      </c>
      <c r="I89" s="4">
        <v>-3.5000000000000003E-2</v>
      </c>
      <c r="J89" s="4">
        <v>-8.9999999999999993E-3</v>
      </c>
      <c r="K89" s="4">
        <v>4.3999999999999997E-2</v>
      </c>
      <c r="L89" s="4">
        <v>1.4999999999999999E-2</v>
      </c>
      <c r="M89" s="2">
        <v>-2.7E-2</v>
      </c>
      <c r="N89" s="2">
        <v>-5.6000000000000001E-2</v>
      </c>
      <c r="O89" s="2">
        <v>-5.0000000000000001E-3</v>
      </c>
      <c r="P89" s="4">
        <v>-2.5999999999999999E-2</v>
      </c>
      <c r="Q89" s="2">
        <v>-4.3999999999999997E-2</v>
      </c>
      <c r="R89" s="4">
        <v>-4.3999999999999997E-2</v>
      </c>
      <c r="S89" s="4">
        <v>2.3E-2</v>
      </c>
      <c r="T89" s="2">
        <v>-9.5000000000000001E-2</v>
      </c>
      <c r="U89" s="4">
        <v>-2E-3</v>
      </c>
      <c r="V89" s="4">
        <v>0.03</v>
      </c>
      <c r="W89" s="2">
        <v>9.1999999999999998E-2</v>
      </c>
      <c r="X89" s="4">
        <v>3.4000000000000002E-2</v>
      </c>
      <c r="Y89" s="2">
        <v>5.0000000000000001E-3</v>
      </c>
      <c r="Z89" s="2">
        <v>-4.5999999999999999E-2</v>
      </c>
      <c r="AA89" s="2">
        <v>2.1000000000000001E-2</v>
      </c>
      <c r="AB89" s="4">
        <v>6.2E-2</v>
      </c>
      <c r="AC89" s="4">
        <v>-7.0999999999999994E-2</v>
      </c>
      <c r="AD89">
        <v>5.8000000000000003E-2</v>
      </c>
      <c r="AE89" t="s">
        <v>184</v>
      </c>
      <c r="AF89" t="s">
        <v>137</v>
      </c>
      <c r="AG89">
        <v>1</v>
      </c>
      <c r="AH89" t="s">
        <v>186</v>
      </c>
    </row>
    <row r="90" spans="3:34">
      <c r="C90" s="2"/>
      <c r="D90" s="2" t="s">
        <v>198</v>
      </c>
      <c r="E90" s="2">
        <v>0.246</v>
      </c>
      <c r="F90" s="2">
        <v>0.91400000000000003</v>
      </c>
      <c r="G90" s="2">
        <v>0.57399999999999995</v>
      </c>
      <c r="H90" s="2">
        <v>0.50700000000000001</v>
      </c>
      <c r="I90" s="4">
        <v>0.48099999999999998</v>
      </c>
      <c r="J90" s="4">
        <v>0.85399999999999998</v>
      </c>
      <c r="K90" s="4">
        <v>0.376</v>
      </c>
      <c r="L90" s="4">
        <v>0.76300000000000001</v>
      </c>
      <c r="M90" s="2">
        <v>0.58499999999999996</v>
      </c>
      <c r="N90" s="2">
        <v>0.25800000000000001</v>
      </c>
      <c r="O90" s="2">
        <v>0.91800000000000004</v>
      </c>
      <c r="P90" s="4">
        <v>0.59699999999999998</v>
      </c>
      <c r="Q90" s="2">
        <v>0.374</v>
      </c>
      <c r="R90" s="4">
        <v>0.377</v>
      </c>
      <c r="S90" s="4">
        <v>0.64100000000000001</v>
      </c>
      <c r="T90" s="2">
        <v>5.6000000000000001E-2</v>
      </c>
      <c r="U90" s="4">
        <v>0.97499999999999998</v>
      </c>
      <c r="V90" s="4">
        <v>0.54500000000000004</v>
      </c>
      <c r="W90" s="2">
        <v>6.4000000000000001E-2</v>
      </c>
      <c r="X90" s="4">
        <v>0.495</v>
      </c>
      <c r="Y90" s="2">
        <v>0.91900000000000004</v>
      </c>
      <c r="Z90" s="2">
        <v>0.35299999999999998</v>
      </c>
      <c r="AA90" s="2">
        <v>0.68</v>
      </c>
      <c r="AB90" s="4">
        <v>0.21</v>
      </c>
      <c r="AC90" s="4">
        <v>0.157</v>
      </c>
      <c r="AD90">
        <v>0.24199999999999999</v>
      </c>
      <c r="AE90">
        <v>0</v>
      </c>
      <c r="AF90">
        <v>0</v>
      </c>
      <c r="AH90">
        <v>0</v>
      </c>
    </row>
    <row r="91" spans="3:34">
      <c r="C91" s="2"/>
      <c r="D91" s="2" t="s">
        <v>49</v>
      </c>
      <c r="E91" s="2">
        <v>404</v>
      </c>
      <c r="F91" s="2">
        <v>404</v>
      </c>
      <c r="G91" s="2">
        <v>404</v>
      </c>
      <c r="H91" s="2">
        <v>404</v>
      </c>
      <c r="I91" s="4">
        <v>404</v>
      </c>
      <c r="J91" s="4">
        <v>404</v>
      </c>
      <c r="K91" s="4">
        <v>404</v>
      </c>
      <c r="L91" s="4">
        <v>404</v>
      </c>
      <c r="M91" s="2">
        <v>404</v>
      </c>
      <c r="N91" s="2">
        <v>404</v>
      </c>
      <c r="O91" s="2">
        <v>404</v>
      </c>
      <c r="P91" s="4">
        <v>404</v>
      </c>
      <c r="Q91" s="2">
        <v>404</v>
      </c>
      <c r="R91" s="4">
        <v>404</v>
      </c>
      <c r="S91" s="4">
        <v>404</v>
      </c>
      <c r="T91" s="2">
        <v>404</v>
      </c>
      <c r="U91" s="4">
        <v>404</v>
      </c>
      <c r="V91" s="4">
        <v>404</v>
      </c>
      <c r="W91" s="2">
        <v>404</v>
      </c>
      <c r="X91" s="4">
        <v>404</v>
      </c>
      <c r="Y91" s="2">
        <v>404</v>
      </c>
      <c r="Z91" s="2">
        <v>404</v>
      </c>
      <c r="AA91" s="2">
        <v>404</v>
      </c>
      <c r="AB91" s="4">
        <v>404</v>
      </c>
      <c r="AC91" s="4">
        <v>404</v>
      </c>
      <c r="AD91">
        <v>404</v>
      </c>
      <c r="AE91">
        <v>404</v>
      </c>
      <c r="AF91">
        <v>404</v>
      </c>
      <c r="AG91">
        <v>404</v>
      </c>
      <c r="AH91">
        <v>404</v>
      </c>
    </row>
    <row r="92" spans="3:34">
      <c r="C92" s="2" t="s">
        <v>30</v>
      </c>
      <c r="D92" s="2" t="s">
        <v>197</v>
      </c>
      <c r="E92" s="2">
        <v>4.4999999999999998E-2</v>
      </c>
      <c r="F92" s="2">
        <v>-3.6999999999999998E-2</v>
      </c>
      <c r="G92" s="2">
        <v>5.6000000000000001E-2</v>
      </c>
      <c r="H92" s="2">
        <v>7.0999999999999994E-2</v>
      </c>
      <c r="I92" s="4">
        <v>-2.5000000000000001E-2</v>
      </c>
      <c r="J92" s="4">
        <v>3.2000000000000001E-2</v>
      </c>
      <c r="K92" s="4">
        <v>-3.0000000000000001E-3</v>
      </c>
      <c r="L92" s="4">
        <v>7.2999999999999995E-2</v>
      </c>
      <c r="M92" s="2">
        <v>5.1999999999999998E-2</v>
      </c>
      <c r="N92" s="2">
        <v>-9.7000000000000003E-2</v>
      </c>
      <c r="O92" s="2">
        <v>-2.5999999999999999E-2</v>
      </c>
      <c r="P92" s="4">
        <v>-7.4999999999999997E-2</v>
      </c>
      <c r="Q92" s="2">
        <v>1.7000000000000001E-2</v>
      </c>
      <c r="R92" s="4">
        <v>0.01</v>
      </c>
      <c r="S92" s="4">
        <v>-5.6000000000000001E-2</v>
      </c>
      <c r="T92" s="2">
        <v>8.2000000000000003E-2</v>
      </c>
      <c r="U92" s="4">
        <v>1E-3</v>
      </c>
      <c r="V92" s="4">
        <v>-2.5999999999999999E-2</v>
      </c>
      <c r="W92" s="2" t="s">
        <v>174</v>
      </c>
      <c r="X92" s="4">
        <v>4.3999999999999997E-2</v>
      </c>
      <c r="Y92" s="2">
        <v>-7.9000000000000001E-2</v>
      </c>
      <c r="Z92" s="2" t="s">
        <v>178</v>
      </c>
      <c r="AA92" s="2" t="s">
        <v>181</v>
      </c>
      <c r="AB92" s="4">
        <v>-8.0000000000000002E-3</v>
      </c>
      <c r="AC92" s="4">
        <v>-6.2E-2</v>
      </c>
      <c r="AD92" t="s">
        <v>182</v>
      </c>
      <c r="AE92" t="s">
        <v>185</v>
      </c>
      <c r="AF92" t="s">
        <v>78</v>
      </c>
      <c r="AG92" t="s">
        <v>186</v>
      </c>
      <c r="AH92">
        <v>1</v>
      </c>
    </row>
    <row r="93" spans="3:34">
      <c r="C93" s="2"/>
      <c r="D93" s="2" t="s">
        <v>198</v>
      </c>
      <c r="E93" s="2">
        <v>0.36499999999999999</v>
      </c>
      <c r="F93" s="2">
        <v>0.45500000000000002</v>
      </c>
      <c r="G93" s="2">
        <v>0.26100000000000001</v>
      </c>
      <c r="H93" s="2">
        <v>0.154</v>
      </c>
      <c r="I93" s="4">
        <v>0.61299999999999999</v>
      </c>
      <c r="J93" s="4">
        <v>0.51700000000000002</v>
      </c>
      <c r="K93" s="4">
        <v>0.95</v>
      </c>
      <c r="L93" s="4">
        <v>0.14499999999999999</v>
      </c>
      <c r="M93" s="2">
        <v>0.29899999999999999</v>
      </c>
      <c r="N93" s="2">
        <v>5.0999999999999997E-2</v>
      </c>
      <c r="O93" s="2">
        <v>0.60299999999999998</v>
      </c>
      <c r="P93" s="4">
        <v>0.13400000000000001</v>
      </c>
      <c r="Q93" s="2">
        <v>0.72699999999999998</v>
      </c>
      <c r="R93" s="4">
        <v>0.83899999999999997</v>
      </c>
      <c r="S93" s="4">
        <v>0.26600000000000001</v>
      </c>
      <c r="T93" s="2">
        <v>0.10199999999999999</v>
      </c>
      <c r="U93" s="4">
        <v>0.99099999999999999</v>
      </c>
      <c r="V93" s="4">
        <v>0.60599999999999998</v>
      </c>
      <c r="W93" s="2">
        <v>1.2999999999999999E-2</v>
      </c>
      <c r="X93" s="4">
        <v>0.38300000000000001</v>
      </c>
      <c r="Y93" s="2">
        <v>0.115</v>
      </c>
      <c r="Z93" s="2">
        <v>0</v>
      </c>
      <c r="AA93" s="2">
        <v>0</v>
      </c>
      <c r="AB93" s="4">
        <v>0.87</v>
      </c>
      <c r="AC93" s="4">
        <v>0.217</v>
      </c>
      <c r="AD93">
        <v>0</v>
      </c>
      <c r="AE93">
        <v>0</v>
      </c>
      <c r="AF93">
        <v>0</v>
      </c>
      <c r="AG93">
        <v>0</v>
      </c>
    </row>
    <row r="94" spans="3:34">
      <c r="C94" s="2"/>
      <c r="D94" s="2" t="s">
        <v>49</v>
      </c>
      <c r="E94" s="2">
        <v>404</v>
      </c>
      <c r="F94" s="2">
        <v>404</v>
      </c>
      <c r="G94" s="2">
        <v>404</v>
      </c>
      <c r="H94" s="2">
        <v>404</v>
      </c>
      <c r="I94" s="4">
        <v>404</v>
      </c>
      <c r="J94" s="4">
        <v>404</v>
      </c>
      <c r="K94" s="4">
        <v>404</v>
      </c>
      <c r="L94" s="4">
        <v>404</v>
      </c>
      <c r="M94" s="2">
        <v>404</v>
      </c>
      <c r="N94" s="2">
        <v>404</v>
      </c>
      <c r="O94" s="2">
        <v>404</v>
      </c>
      <c r="P94" s="4">
        <v>404</v>
      </c>
      <c r="Q94" s="2">
        <v>404</v>
      </c>
      <c r="R94" s="4">
        <v>404</v>
      </c>
      <c r="S94" s="4">
        <v>404</v>
      </c>
      <c r="T94" s="2">
        <v>404</v>
      </c>
      <c r="U94" s="4">
        <v>404</v>
      </c>
      <c r="V94" s="4">
        <v>404</v>
      </c>
      <c r="W94" s="2">
        <v>404</v>
      </c>
      <c r="X94" s="4">
        <v>404</v>
      </c>
      <c r="Y94" s="2">
        <v>404</v>
      </c>
      <c r="Z94" s="2">
        <v>404</v>
      </c>
      <c r="AA94" s="2">
        <v>404</v>
      </c>
      <c r="AB94" s="4">
        <v>404</v>
      </c>
      <c r="AC94" s="4">
        <v>404</v>
      </c>
      <c r="AD94">
        <v>404</v>
      </c>
      <c r="AE94">
        <v>404</v>
      </c>
      <c r="AF94">
        <v>404</v>
      </c>
      <c r="AG94">
        <v>404</v>
      </c>
      <c r="AH94">
        <v>404</v>
      </c>
    </row>
    <row r="95" spans="3:34">
      <c r="C95" t="s">
        <v>202</v>
      </c>
    </row>
    <row r="96" spans="3:34">
      <c r="C96" t="s">
        <v>187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8"/>
  <sheetViews>
    <sheetView tabSelected="1" zoomScale="85" zoomScaleNormal="85" workbookViewId="0">
      <selection activeCell="S33" sqref="S33"/>
    </sheetView>
  </sheetViews>
  <sheetFormatPr defaultRowHeight="15.75"/>
  <cols>
    <col min="1" max="1" width="9" style="7"/>
    <col min="3" max="3" width="21.5" customWidth="1"/>
    <col min="4" max="28" width="12.625" customWidth="1"/>
  </cols>
  <sheetData>
    <row r="2" spans="1:22" s="14" customFormat="1">
      <c r="A2" s="7"/>
      <c r="C2" s="16"/>
      <c r="D2" s="14" t="s">
        <v>1</v>
      </c>
      <c r="E2" s="14" t="s">
        <v>2</v>
      </c>
      <c r="F2" s="14" t="s">
        <v>3</v>
      </c>
      <c r="G2" s="14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4" t="s">
        <v>9</v>
      </c>
      <c r="M2" s="14" t="s">
        <v>10</v>
      </c>
      <c r="N2" s="14" t="s">
        <v>11</v>
      </c>
      <c r="O2" s="15" t="s">
        <v>12</v>
      </c>
      <c r="P2" s="14" t="s">
        <v>13</v>
      </c>
      <c r="Q2" s="7"/>
      <c r="R2" s="7"/>
      <c r="S2" s="7"/>
      <c r="T2" s="7"/>
      <c r="U2" s="7"/>
      <c r="V2" s="7"/>
    </row>
    <row r="3" spans="1:22" s="13" customFormat="1">
      <c r="A3" s="7"/>
      <c r="B3" s="11" t="s">
        <v>26</v>
      </c>
      <c r="C3" s="17" t="s">
        <v>199</v>
      </c>
      <c r="D3" s="11" t="s">
        <v>47</v>
      </c>
      <c r="E3" s="11" t="s">
        <v>62</v>
      </c>
      <c r="F3" s="11" t="s">
        <v>36</v>
      </c>
      <c r="G3" s="11" t="s">
        <v>89</v>
      </c>
      <c r="H3" s="12">
        <v>9.2999999999999999E-2</v>
      </c>
      <c r="I3" s="12">
        <v>2.4E-2</v>
      </c>
      <c r="J3" s="12">
        <v>-4.0000000000000001E-3</v>
      </c>
      <c r="K3" s="12">
        <v>4.9000000000000002E-2</v>
      </c>
      <c r="L3" s="11" t="s">
        <v>136</v>
      </c>
      <c r="M3" s="11">
        <v>-9.6000000000000002E-2</v>
      </c>
      <c r="N3" s="11" t="s">
        <v>148</v>
      </c>
      <c r="O3" s="12">
        <v>4.2000000000000003E-2</v>
      </c>
      <c r="P3" s="11" t="s">
        <v>133</v>
      </c>
      <c r="Q3" s="7"/>
      <c r="R3" s="7"/>
      <c r="S3" s="7"/>
      <c r="T3" s="7"/>
      <c r="U3" s="7"/>
      <c r="V3" s="7"/>
    </row>
    <row r="4" spans="1:22" s="7" customFormat="1">
      <c r="B4" s="5"/>
      <c r="C4" s="18" t="s">
        <v>200</v>
      </c>
      <c r="D4" s="5">
        <v>1E-3</v>
      </c>
      <c r="E4" s="5">
        <v>1.2E-2</v>
      </c>
      <c r="F4" s="5">
        <v>0</v>
      </c>
      <c r="G4" s="5">
        <v>3.0000000000000001E-3</v>
      </c>
      <c r="H4" s="6">
        <v>6.2E-2</v>
      </c>
      <c r="I4" s="6">
        <v>0.63700000000000001</v>
      </c>
      <c r="J4" s="6">
        <v>0.93400000000000005</v>
      </c>
      <c r="K4" s="6">
        <v>0.32200000000000001</v>
      </c>
      <c r="L4" s="5">
        <v>0</v>
      </c>
      <c r="M4" s="5">
        <v>5.2999999999999999E-2</v>
      </c>
      <c r="N4" s="5">
        <v>5.0000000000000001E-3</v>
      </c>
      <c r="O4" s="6">
        <v>0.39600000000000002</v>
      </c>
      <c r="P4" s="5">
        <v>7.0000000000000001E-3</v>
      </c>
    </row>
    <row r="5" spans="1:22" s="10" customFormat="1">
      <c r="A5" s="7"/>
      <c r="B5" s="8"/>
      <c r="C5" s="19" t="s">
        <v>49</v>
      </c>
      <c r="D5" s="8">
        <v>404</v>
      </c>
      <c r="E5" s="8">
        <v>404</v>
      </c>
      <c r="F5" s="8">
        <v>404</v>
      </c>
      <c r="G5" s="8">
        <v>404</v>
      </c>
      <c r="H5" s="9">
        <v>404</v>
      </c>
      <c r="I5" s="9">
        <v>404</v>
      </c>
      <c r="J5" s="9">
        <v>404</v>
      </c>
      <c r="K5" s="9">
        <v>404</v>
      </c>
      <c r="L5" s="8">
        <v>404</v>
      </c>
      <c r="M5" s="8">
        <v>404</v>
      </c>
      <c r="N5" s="8">
        <v>404</v>
      </c>
      <c r="O5" s="9">
        <v>404</v>
      </c>
      <c r="P5" s="8">
        <v>404</v>
      </c>
      <c r="Q5" s="7"/>
      <c r="R5" s="7"/>
      <c r="S5" s="7"/>
      <c r="T5" s="7"/>
      <c r="U5" s="7"/>
      <c r="V5" s="7"/>
    </row>
    <row r="6" spans="1:22" s="13" customFormat="1">
      <c r="A6" s="7"/>
      <c r="B6" s="11" t="s">
        <v>27</v>
      </c>
      <c r="C6" s="17" t="s">
        <v>199</v>
      </c>
      <c r="D6" s="11">
        <v>7.1999999999999995E-2</v>
      </c>
      <c r="E6" s="11" t="s">
        <v>61</v>
      </c>
      <c r="F6" s="11" t="s">
        <v>76</v>
      </c>
      <c r="G6" s="11" t="s">
        <v>90</v>
      </c>
      <c r="H6" s="12">
        <v>-7.3999999999999996E-2</v>
      </c>
      <c r="I6" s="12">
        <v>4.8000000000000001E-2</v>
      </c>
      <c r="J6" s="12">
        <v>6.0999999999999999E-2</v>
      </c>
      <c r="K6" s="12">
        <v>-2.8000000000000001E-2</v>
      </c>
      <c r="L6" s="11">
        <v>2.1000000000000001E-2</v>
      </c>
      <c r="M6" s="11" t="s">
        <v>142</v>
      </c>
      <c r="N6" s="11">
        <v>-3.7999999999999999E-2</v>
      </c>
      <c r="O6" s="12">
        <v>-2.9000000000000001E-2</v>
      </c>
      <c r="P6" s="11">
        <v>-5.5E-2</v>
      </c>
      <c r="Q6" s="7"/>
      <c r="R6" s="7"/>
      <c r="S6" s="7"/>
      <c r="T6" s="7"/>
      <c r="U6" s="7"/>
      <c r="V6" s="7"/>
    </row>
    <row r="7" spans="1:22" s="7" customFormat="1">
      <c r="B7" s="5"/>
      <c r="C7" s="18" t="s">
        <v>200</v>
      </c>
      <c r="D7" s="5">
        <v>0.14899999999999999</v>
      </c>
      <c r="E7" s="5">
        <v>3.0000000000000001E-3</v>
      </c>
      <c r="F7" s="5">
        <v>1.6E-2</v>
      </c>
      <c r="G7" s="5">
        <v>3.1E-2</v>
      </c>
      <c r="H7" s="6">
        <v>0.13900000000000001</v>
      </c>
      <c r="I7" s="6">
        <v>0.33400000000000002</v>
      </c>
      <c r="J7" s="6">
        <v>0.218</v>
      </c>
      <c r="K7" s="6">
        <v>0.58099999999999996</v>
      </c>
      <c r="L7" s="5">
        <v>0.67500000000000004</v>
      </c>
      <c r="M7" s="5">
        <v>0.04</v>
      </c>
      <c r="N7" s="5">
        <v>0.44400000000000001</v>
      </c>
      <c r="O7" s="6">
        <v>0.56000000000000005</v>
      </c>
      <c r="P7" s="5">
        <v>0.27200000000000002</v>
      </c>
    </row>
    <row r="8" spans="1:22" s="10" customFormat="1">
      <c r="A8" s="7"/>
      <c r="B8" s="8"/>
      <c r="C8" s="19" t="s">
        <v>49</v>
      </c>
      <c r="D8" s="8">
        <v>404</v>
      </c>
      <c r="E8" s="8">
        <v>404</v>
      </c>
      <c r="F8" s="8">
        <v>404</v>
      </c>
      <c r="G8" s="8">
        <v>404</v>
      </c>
      <c r="H8" s="9">
        <v>404</v>
      </c>
      <c r="I8" s="9">
        <v>404</v>
      </c>
      <c r="J8" s="9">
        <v>404</v>
      </c>
      <c r="K8" s="9">
        <v>404</v>
      </c>
      <c r="L8" s="8">
        <v>404</v>
      </c>
      <c r="M8" s="8">
        <v>404</v>
      </c>
      <c r="N8" s="8">
        <v>404</v>
      </c>
      <c r="O8" s="9">
        <v>404</v>
      </c>
      <c r="P8" s="8">
        <v>404</v>
      </c>
      <c r="Q8" s="7"/>
      <c r="R8" s="7"/>
      <c r="S8" s="7"/>
      <c r="T8" s="7"/>
      <c r="U8" s="7"/>
      <c r="V8" s="7"/>
    </row>
    <row r="9" spans="1:22" s="13" customFormat="1">
      <c r="A9" s="7"/>
      <c r="B9" s="11" t="s">
        <v>28</v>
      </c>
      <c r="C9" s="17" t="s">
        <v>199</v>
      </c>
      <c r="D9" s="11" t="s">
        <v>48</v>
      </c>
      <c r="E9" s="11">
        <v>0.01</v>
      </c>
      <c r="F9" s="11">
        <v>2.3E-2</v>
      </c>
      <c r="G9" s="11">
        <v>2.3E-2</v>
      </c>
      <c r="H9" s="12">
        <v>-8.9999999999999993E-3</v>
      </c>
      <c r="I9" s="12">
        <v>-1.2999999999999999E-2</v>
      </c>
      <c r="J9" s="12">
        <v>6.3E-2</v>
      </c>
      <c r="K9" s="12">
        <v>8.0000000000000002E-3</v>
      </c>
      <c r="L9" s="11">
        <v>-0.03</v>
      </c>
      <c r="M9" s="11">
        <v>-7.0999999999999994E-2</v>
      </c>
      <c r="N9" s="11">
        <v>-3.1E-2</v>
      </c>
      <c r="O9" s="12">
        <v>-6.5000000000000002E-2</v>
      </c>
      <c r="P9" s="11">
        <v>-0.06</v>
      </c>
      <c r="Q9" s="7"/>
      <c r="R9" s="7"/>
      <c r="S9" s="7"/>
      <c r="T9" s="7"/>
      <c r="U9" s="7"/>
      <c r="V9" s="7"/>
    </row>
    <row r="10" spans="1:22" s="7" customFormat="1">
      <c r="B10" s="5"/>
      <c r="C10" s="18" t="s">
        <v>201</v>
      </c>
      <c r="D10" s="5">
        <v>3.1E-2</v>
      </c>
      <c r="E10" s="5">
        <v>0.83699999999999997</v>
      </c>
      <c r="F10" s="5">
        <v>0.64500000000000002</v>
      </c>
      <c r="G10" s="5">
        <v>0.63900000000000001</v>
      </c>
      <c r="H10" s="6">
        <v>0.85199999999999998</v>
      </c>
      <c r="I10" s="6">
        <v>0.79700000000000004</v>
      </c>
      <c r="J10" s="6">
        <v>0.20799999999999999</v>
      </c>
      <c r="K10" s="6">
        <v>0.86899999999999999</v>
      </c>
      <c r="L10" s="5">
        <v>0.55100000000000005</v>
      </c>
      <c r="M10" s="5">
        <v>0.157</v>
      </c>
      <c r="N10" s="5">
        <v>0.54</v>
      </c>
      <c r="O10" s="6">
        <v>0.19</v>
      </c>
      <c r="P10" s="5">
        <v>0.22700000000000001</v>
      </c>
    </row>
    <row r="11" spans="1:22" s="10" customFormat="1">
      <c r="A11" s="7"/>
      <c r="B11" s="8"/>
      <c r="C11" s="19" t="s">
        <v>49</v>
      </c>
      <c r="D11" s="8">
        <v>404</v>
      </c>
      <c r="E11" s="8">
        <v>404</v>
      </c>
      <c r="F11" s="8">
        <v>404</v>
      </c>
      <c r="G11" s="8">
        <v>404</v>
      </c>
      <c r="H11" s="9">
        <v>404</v>
      </c>
      <c r="I11" s="9">
        <v>404</v>
      </c>
      <c r="J11" s="9">
        <v>404</v>
      </c>
      <c r="K11" s="9">
        <v>404</v>
      </c>
      <c r="L11" s="8">
        <v>404</v>
      </c>
      <c r="M11" s="8">
        <v>404</v>
      </c>
      <c r="N11" s="8">
        <v>404</v>
      </c>
      <c r="O11" s="9">
        <v>404</v>
      </c>
      <c r="P11" s="8">
        <v>404</v>
      </c>
      <c r="Q11" s="7"/>
      <c r="R11" s="7"/>
      <c r="S11" s="7"/>
      <c r="T11" s="7"/>
      <c r="U11" s="7"/>
      <c r="V11" s="7"/>
    </row>
    <row r="12" spans="1:22" s="13" customFormat="1">
      <c r="A12" s="7"/>
      <c r="B12" s="11" t="s">
        <v>29</v>
      </c>
      <c r="C12" s="17" t="s">
        <v>199</v>
      </c>
      <c r="D12" s="11">
        <v>-5.8000000000000003E-2</v>
      </c>
      <c r="E12" s="11">
        <v>5.0000000000000001E-3</v>
      </c>
      <c r="F12" s="11">
        <v>2.8000000000000001E-2</v>
      </c>
      <c r="G12" s="11">
        <v>3.3000000000000002E-2</v>
      </c>
      <c r="H12" s="12">
        <v>-3.5000000000000003E-2</v>
      </c>
      <c r="I12" s="12">
        <v>-8.9999999999999993E-3</v>
      </c>
      <c r="J12" s="12">
        <v>4.3999999999999997E-2</v>
      </c>
      <c r="K12" s="12">
        <v>1.4999999999999999E-2</v>
      </c>
      <c r="L12" s="11">
        <v>-2.7E-2</v>
      </c>
      <c r="M12" s="11">
        <v>-5.6000000000000001E-2</v>
      </c>
      <c r="N12" s="11">
        <v>-5.0000000000000001E-3</v>
      </c>
      <c r="O12" s="12">
        <v>-2.5999999999999999E-2</v>
      </c>
      <c r="P12" s="11">
        <v>-4.3999999999999997E-2</v>
      </c>
      <c r="Q12" s="7"/>
      <c r="R12" s="7"/>
      <c r="S12" s="7"/>
      <c r="T12" s="7"/>
      <c r="U12" s="7"/>
      <c r="V12" s="7"/>
    </row>
    <row r="13" spans="1:22" s="7" customFormat="1">
      <c r="B13" s="5"/>
      <c r="C13" s="18" t="s">
        <v>200</v>
      </c>
      <c r="D13" s="5">
        <v>0.246</v>
      </c>
      <c r="E13" s="5">
        <v>0.91400000000000003</v>
      </c>
      <c r="F13" s="5">
        <v>0.57399999999999995</v>
      </c>
      <c r="G13" s="5">
        <v>0.50700000000000001</v>
      </c>
      <c r="H13" s="6">
        <v>0.48099999999999998</v>
      </c>
      <c r="I13" s="6">
        <v>0.85399999999999998</v>
      </c>
      <c r="J13" s="6">
        <v>0.376</v>
      </c>
      <c r="K13" s="6">
        <v>0.76300000000000001</v>
      </c>
      <c r="L13" s="5">
        <v>0.58499999999999996</v>
      </c>
      <c r="M13" s="5">
        <v>0.25800000000000001</v>
      </c>
      <c r="N13" s="5">
        <v>0.91800000000000004</v>
      </c>
      <c r="O13" s="6">
        <v>0.59699999999999998</v>
      </c>
      <c r="P13" s="5">
        <v>0.374</v>
      </c>
    </row>
    <row r="14" spans="1:22" s="10" customFormat="1">
      <c r="A14" s="7"/>
      <c r="B14" s="8"/>
      <c r="C14" s="19" t="s">
        <v>49</v>
      </c>
      <c r="D14" s="8">
        <v>404</v>
      </c>
      <c r="E14" s="8">
        <v>404</v>
      </c>
      <c r="F14" s="8">
        <v>404</v>
      </c>
      <c r="G14" s="8">
        <v>404</v>
      </c>
      <c r="H14" s="9">
        <v>404</v>
      </c>
      <c r="I14" s="9">
        <v>404</v>
      </c>
      <c r="J14" s="9">
        <v>404</v>
      </c>
      <c r="K14" s="9">
        <v>404</v>
      </c>
      <c r="L14" s="8">
        <v>404</v>
      </c>
      <c r="M14" s="8">
        <v>404</v>
      </c>
      <c r="N14" s="8">
        <v>404</v>
      </c>
      <c r="O14" s="9">
        <v>404</v>
      </c>
      <c r="P14" s="8">
        <v>404</v>
      </c>
      <c r="Q14" s="7"/>
      <c r="R14" s="7"/>
      <c r="S14" s="7"/>
      <c r="T14" s="7"/>
      <c r="U14" s="7"/>
      <c r="V14" s="7"/>
    </row>
    <row r="15" spans="1:22" s="13" customFormat="1">
      <c r="A15" s="7"/>
      <c r="B15" s="11" t="s">
        <v>30</v>
      </c>
      <c r="C15" s="17" t="s">
        <v>199</v>
      </c>
      <c r="D15" s="11">
        <v>4.4999999999999998E-2</v>
      </c>
      <c r="E15" s="11">
        <v>-3.6999999999999998E-2</v>
      </c>
      <c r="F15" s="11">
        <v>5.6000000000000001E-2</v>
      </c>
      <c r="G15" s="11">
        <v>7.0999999999999994E-2</v>
      </c>
      <c r="H15" s="12">
        <v>-2.5000000000000001E-2</v>
      </c>
      <c r="I15" s="12">
        <v>3.2000000000000001E-2</v>
      </c>
      <c r="J15" s="12">
        <v>-3.0000000000000001E-3</v>
      </c>
      <c r="K15" s="12">
        <v>7.2999999999999995E-2</v>
      </c>
      <c r="L15" s="11">
        <v>5.1999999999999998E-2</v>
      </c>
      <c r="M15" s="11">
        <v>-9.7000000000000003E-2</v>
      </c>
      <c r="N15" s="11">
        <v>-2.5999999999999999E-2</v>
      </c>
      <c r="O15" s="12">
        <v>-7.4999999999999997E-2</v>
      </c>
      <c r="P15" s="11">
        <v>1.7000000000000001E-2</v>
      </c>
      <c r="Q15" s="7"/>
      <c r="R15" s="7"/>
      <c r="S15" s="7"/>
      <c r="T15" s="7"/>
      <c r="U15" s="7"/>
      <c r="V15" s="7"/>
    </row>
    <row r="16" spans="1:22" s="7" customFormat="1">
      <c r="B16" s="5"/>
      <c r="C16" s="18" t="s">
        <v>201</v>
      </c>
      <c r="D16" s="5">
        <v>0.36499999999999999</v>
      </c>
      <c r="E16" s="5">
        <v>0.45500000000000002</v>
      </c>
      <c r="F16" s="5">
        <v>0.26100000000000001</v>
      </c>
      <c r="G16" s="5">
        <v>0.154</v>
      </c>
      <c r="H16" s="6">
        <v>0.61299999999999999</v>
      </c>
      <c r="I16" s="6">
        <v>0.51700000000000002</v>
      </c>
      <c r="J16" s="6">
        <v>0.95</v>
      </c>
      <c r="K16" s="6">
        <v>0.14499999999999999</v>
      </c>
      <c r="L16" s="5">
        <v>0.29899999999999999</v>
      </c>
      <c r="M16" s="5">
        <v>5.0999999999999997E-2</v>
      </c>
      <c r="N16" s="5">
        <v>0.60299999999999998</v>
      </c>
      <c r="O16" s="6">
        <v>0.13400000000000001</v>
      </c>
      <c r="P16" s="5">
        <v>0.72699999999999998</v>
      </c>
    </row>
    <row r="17" spans="1:22" s="10" customFormat="1">
      <c r="A17" s="7"/>
      <c r="B17" s="8"/>
      <c r="C17" s="19" t="s">
        <v>49</v>
      </c>
      <c r="D17" s="8">
        <v>404</v>
      </c>
      <c r="E17" s="8">
        <v>404</v>
      </c>
      <c r="F17" s="8">
        <v>404</v>
      </c>
      <c r="G17" s="8">
        <v>404</v>
      </c>
      <c r="H17" s="9">
        <v>404</v>
      </c>
      <c r="I17" s="9">
        <v>404</v>
      </c>
      <c r="J17" s="9">
        <v>404</v>
      </c>
      <c r="K17" s="9">
        <v>404</v>
      </c>
      <c r="L17" s="8">
        <v>404</v>
      </c>
      <c r="M17" s="8">
        <v>404</v>
      </c>
      <c r="N17" s="8">
        <v>404</v>
      </c>
      <c r="O17" s="9">
        <v>404</v>
      </c>
      <c r="P17" s="8">
        <v>404</v>
      </c>
      <c r="Q17" s="7"/>
      <c r="R17" s="7"/>
      <c r="S17" s="7"/>
      <c r="T17" s="7"/>
      <c r="U17" s="7"/>
      <c r="V17" s="7"/>
    </row>
    <row r="20" spans="1:22">
      <c r="B20" s="14"/>
      <c r="C20" s="16"/>
      <c r="D20" s="15" t="s">
        <v>14</v>
      </c>
      <c r="E20" s="15" t="s">
        <v>15</v>
      </c>
      <c r="F20" s="14" t="s">
        <v>16</v>
      </c>
      <c r="G20" s="15" t="s">
        <v>17</v>
      </c>
      <c r="H20" s="15" t="s">
        <v>18</v>
      </c>
      <c r="I20" s="14" t="s">
        <v>19</v>
      </c>
      <c r="J20" s="15" t="s">
        <v>20</v>
      </c>
      <c r="K20" s="14" t="s">
        <v>21</v>
      </c>
      <c r="L20" s="14" t="s">
        <v>22</v>
      </c>
      <c r="M20" s="14" t="s">
        <v>23</v>
      </c>
      <c r="N20" s="15" t="s">
        <v>24</v>
      </c>
      <c r="O20" s="15" t="s">
        <v>25</v>
      </c>
      <c r="P20" s="14" t="s">
        <v>205</v>
      </c>
    </row>
    <row r="21" spans="1:22">
      <c r="B21" s="11" t="s">
        <v>26</v>
      </c>
      <c r="C21" s="17" t="s">
        <v>199</v>
      </c>
      <c r="D21" s="12">
        <v>0.01</v>
      </c>
      <c r="E21" s="12">
        <v>1.7000000000000001E-2</v>
      </c>
      <c r="F21" s="11" t="s">
        <v>164</v>
      </c>
      <c r="G21" s="12">
        <v>-5.8000000000000003E-2</v>
      </c>
      <c r="H21" s="12">
        <v>2.1000000000000001E-2</v>
      </c>
      <c r="I21" s="11" t="s">
        <v>77</v>
      </c>
      <c r="J21" s="12">
        <v>3.5000000000000003E-2</v>
      </c>
      <c r="K21" s="11" t="s">
        <v>126</v>
      </c>
      <c r="L21" s="11" t="s">
        <v>176</v>
      </c>
      <c r="M21" s="11" t="s">
        <v>179</v>
      </c>
      <c r="N21" s="12">
        <v>3.1E-2</v>
      </c>
      <c r="O21" s="12">
        <v>1.7000000000000001E-2</v>
      </c>
      <c r="P21" s="11">
        <v>6.0000000000000001E-3</v>
      </c>
    </row>
    <row r="22" spans="1:22">
      <c r="B22" s="5"/>
      <c r="C22" s="18" t="s">
        <v>200</v>
      </c>
      <c r="D22" s="6">
        <v>0.84199999999999997</v>
      </c>
      <c r="E22" s="6">
        <v>0.73799999999999999</v>
      </c>
      <c r="F22" s="5">
        <v>0</v>
      </c>
      <c r="G22" s="6">
        <v>0.245</v>
      </c>
      <c r="H22" s="6">
        <v>0.67</v>
      </c>
      <c r="I22" s="5">
        <v>0</v>
      </c>
      <c r="J22" s="6">
        <v>0.48599999999999999</v>
      </c>
      <c r="K22" s="5">
        <v>0.01</v>
      </c>
      <c r="L22" s="5">
        <v>0</v>
      </c>
      <c r="M22" s="5">
        <v>0</v>
      </c>
      <c r="N22" s="6">
        <v>0.54100000000000004</v>
      </c>
      <c r="O22" s="6">
        <v>0.73299999999999998</v>
      </c>
      <c r="P22" s="5">
        <v>0.89800000000000002</v>
      </c>
    </row>
    <row r="23" spans="1:22">
      <c r="B23" s="8"/>
      <c r="C23" s="19" t="s">
        <v>49</v>
      </c>
      <c r="D23" s="9">
        <v>404</v>
      </c>
      <c r="E23" s="9">
        <v>404</v>
      </c>
      <c r="F23" s="8">
        <v>404</v>
      </c>
      <c r="G23" s="9">
        <v>404</v>
      </c>
      <c r="H23" s="9">
        <v>404</v>
      </c>
      <c r="I23" s="8">
        <v>404</v>
      </c>
      <c r="J23" s="9">
        <v>404</v>
      </c>
      <c r="K23" s="8">
        <v>404</v>
      </c>
      <c r="L23" s="8">
        <v>404</v>
      </c>
      <c r="M23" s="8">
        <v>404</v>
      </c>
      <c r="N23" s="9">
        <v>404</v>
      </c>
      <c r="O23" s="9">
        <v>404</v>
      </c>
      <c r="P23" s="8">
        <v>404</v>
      </c>
    </row>
    <row r="24" spans="1:22">
      <c r="B24" s="11" t="s">
        <v>27</v>
      </c>
      <c r="C24" s="17" t="s">
        <v>199</v>
      </c>
      <c r="D24" s="12">
        <v>-2.1000000000000001E-2</v>
      </c>
      <c r="E24" s="12">
        <v>-8.9999999999999993E-3</v>
      </c>
      <c r="F24" s="11">
        <v>-9.4E-2</v>
      </c>
      <c r="G24" s="12">
        <v>1.7000000000000001E-2</v>
      </c>
      <c r="H24" s="12">
        <v>3.2000000000000001E-2</v>
      </c>
      <c r="I24" s="11">
        <v>5.0000000000000001E-3</v>
      </c>
      <c r="J24" s="12">
        <v>8.1000000000000003E-2</v>
      </c>
      <c r="K24" s="11">
        <v>3.2000000000000001E-2</v>
      </c>
      <c r="L24" s="11">
        <v>-8.0000000000000002E-3</v>
      </c>
      <c r="M24" s="11">
        <v>5.3999999999999999E-2</v>
      </c>
      <c r="N24" s="12">
        <v>-4.8000000000000001E-2</v>
      </c>
      <c r="O24" s="12">
        <v>-5.3999999999999999E-2</v>
      </c>
      <c r="P24" s="11" t="s">
        <v>206</v>
      </c>
    </row>
    <row r="25" spans="1:22">
      <c r="B25" s="5"/>
      <c r="C25" s="18" t="s">
        <v>200</v>
      </c>
      <c r="D25" s="6">
        <v>0.68</v>
      </c>
      <c r="E25" s="6">
        <v>0.86099999999999999</v>
      </c>
      <c r="F25" s="5">
        <v>0.06</v>
      </c>
      <c r="G25" s="6">
        <v>0.72699999999999998</v>
      </c>
      <c r="H25" s="6">
        <v>0.51800000000000002</v>
      </c>
      <c r="I25" s="5">
        <v>0.92200000000000004</v>
      </c>
      <c r="J25" s="6">
        <v>0.106</v>
      </c>
      <c r="K25" s="5">
        <v>0.51600000000000001</v>
      </c>
      <c r="L25" s="5">
        <v>0.86499999999999999</v>
      </c>
      <c r="M25" s="5">
        <v>0.28299999999999997</v>
      </c>
      <c r="N25" s="6">
        <v>0.33400000000000002</v>
      </c>
      <c r="O25" s="6">
        <v>0.28100000000000003</v>
      </c>
      <c r="P25" s="5">
        <v>0</v>
      </c>
    </row>
    <row r="26" spans="1:22">
      <c r="B26" s="8"/>
      <c r="C26" s="19" t="s">
        <v>49</v>
      </c>
      <c r="D26" s="9">
        <v>404</v>
      </c>
      <c r="E26" s="9">
        <v>404</v>
      </c>
      <c r="F26" s="8">
        <v>404</v>
      </c>
      <c r="G26" s="9">
        <v>404</v>
      </c>
      <c r="H26" s="9">
        <v>404</v>
      </c>
      <c r="I26" s="8">
        <v>404</v>
      </c>
      <c r="J26" s="9">
        <v>404</v>
      </c>
      <c r="K26" s="8">
        <v>404</v>
      </c>
      <c r="L26" s="8">
        <v>404</v>
      </c>
      <c r="M26" s="8">
        <v>404</v>
      </c>
      <c r="N26" s="9">
        <v>404</v>
      </c>
      <c r="O26" s="9">
        <v>404</v>
      </c>
      <c r="P26" s="8">
        <v>404</v>
      </c>
    </row>
    <row r="27" spans="1:22">
      <c r="B27" s="11" t="s">
        <v>28</v>
      </c>
      <c r="C27" s="17" t="s">
        <v>199</v>
      </c>
      <c r="D27" s="12">
        <v>-2.9000000000000001E-2</v>
      </c>
      <c r="E27" s="12">
        <v>-2.5999999999999999E-2</v>
      </c>
      <c r="F27" s="11">
        <v>-0.09</v>
      </c>
      <c r="G27" s="12">
        <v>-6.9000000000000006E-2</v>
      </c>
      <c r="H27" s="12">
        <v>2.5999999999999999E-2</v>
      </c>
      <c r="I27" s="11" t="s">
        <v>173</v>
      </c>
      <c r="J27" s="12">
        <v>7.3999999999999996E-2</v>
      </c>
      <c r="K27" s="11">
        <v>-1.7999999999999999E-2</v>
      </c>
      <c r="L27" s="11" t="s">
        <v>177</v>
      </c>
      <c r="M27" s="11" t="s">
        <v>180</v>
      </c>
      <c r="N27" s="12">
        <v>-1.9E-2</v>
      </c>
      <c r="O27" s="12">
        <v>-7.0999999999999994E-2</v>
      </c>
      <c r="P27" s="11">
        <v>-3.5999999999999997E-2</v>
      </c>
    </row>
    <row r="28" spans="1:22">
      <c r="B28" s="5"/>
      <c r="C28" s="18" t="s">
        <v>201</v>
      </c>
      <c r="D28" s="6">
        <v>0.56599999999999995</v>
      </c>
      <c r="E28" s="6">
        <v>0.60099999999999998</v>
      </c>
      <c r="F28" s="5">
        <v>7.0999999999999994E-2</v>
      </c>
      <c r="G28" s="6">
        <v>0.16300000000000001</v>
      </c>
      <c r="H28" s="6">
        <v>0.59899999999999998</v>
      </c>
      <c r="I28" s="5">
        <v>0</v>
      </c>
      <c r="J28" s="6">
        <v>0.13800000000000001</v>
      </c>
      <c r="K28" s="5">
        <v>0.72299999999999998</v>
      </c>
      <c r="L28" s="5">
        <v>1E-3</v>
      </c>
      <c r="M28" s="5">
        <v>2.4E-2</v>
      </c>
      <c r="N28" s="6">
        <v>0.70899999999999996</v>
      </c>
      <c r="O28" s="6">
        <v>0.155</v>
      </c>
      <c r="P28" s="5">
        <v>0.47499999999999998</v>
      </c>
    </row>
    <row r="29" spans="1:22">
      <c r="B29" s="8"/>
      <c r="C29" s="19" t="s">
        <v>49</v>
      </c>
      <c r="D29" s="9">
        <v>404</v>
      </c>
      <c r="E29" s="9">
        <v>404</v>
      </c>
      <c r="F29" s="8">
        <v>404</v>
      </c>
      <c r="G29" s="9">
        <v>404</v>
      </c>
      <c r="H29" s="9">
        <v>404</v>
      </c>
      <c r="I29" s="8">
        <v>404</v>
      </c>
      <c r="J29" s="9">
        <v>404</v>
      </c>
      <c r="K29" s="8">
        <v>404</v>
      </c>
      <c r="L29" s="8">
        <v>404</v>
      </c>
      <c r="M29" s="8">
        <v>404</v>
      </c>
      <c r="N29" s="9">
        <v>404</v>
      </c>
      <c r="O29" s="9">
        <v>404</v>
      </c>
      <c r="P29" s="8">
        <v>404</v>
      </c>
    </row>
    <row r="30" spans="1:22">
      <c r="B30" s="11" t="s">
        <v>29</v>
      </c>
      <c r="C30" s="17" t="s">
        <v>199</v>
      </c>
      <c r="D30" s="12">
        <v>-4.3999999999999997E-2</v>
      </c>
      <c r="E30" s="12">
        <v>2.3E-2</v>
      </c>
      <c r="F30" s="11">
        <v>-9.5000000000000001E-2</v>
      </c>
      <c r="G30" s="12">
        <v>-2E-3</v>
      </c>
      <c r="H30" s="12">
        <v>0.03</v>
      </c>
      <c r="I30" s="11">
        <v>9.1999999999999998E-2</v>
      </c>
      <c r="J30" s="12">
        <v>3.4000000000000002E-2</v>
      </c>
      <c r="K30" s="11">
        <v>5.0000000000000001E-3</v>
      </c>
      <c r="L30" s="11">
        <v>-4.5999999999999999E-2</v>
      </c>
      <c r="M30" s="11">
        <v>2.1000000000000001E-2</v>
      </c>
      <c r="N30" s="12">
        <v>6.2E-2</v>
      </c>
      <c r="O30" s="12">
        <v>-7.0999999999999994E-2</v>
      </c>
      <c r="P30" s="11">
        <v>3.3000000000000002E-2</v>
      </c>
    </row>
    <row r="31" spans="1:22">
      <c r="B31" s="5"/>
      <c r="C31" s="18" t="s">
        <v>200</v>
      </c>
      <c r="D31" s="6">
        <v>0.377</v>
      </c>
      <c r="E31" s="6">
        <v>0.64100000000000001</v>
      </c>
      <c r="F31" s="5">
        <v>5.6000000000000001E-2</v>
      </c>
      <c r="G31" s="6">
        <v>0.97499999999999998</v>
      </c>
      <c r="H31" s="6">
        <v>0.54500000000000004</v>
      </c>
      <c r="I31" s="5">
        <v>6.4000000000000001E-2</v>
      </c>
      <c r="J31" s="6">
        <v>0.495</v>
      </c>
      <c r="K31" s="5">
        <v>0.91900000000000004</v>
      </c>
      <c r="L31" s="5">
        <v>0.35299999999999998</v>
      </c>
      <c r="M31" s="5">
        <v>0.68</v>
      </c>
      <c r="N31" s="6">
        <v>0.21</v>
      </c>
      <c r="O31" s="6">
        <v>0.157</v>
      </c>
      <c r="P31" s="5">
        <v>0.497</v>
      </c>
    </row>
    <row r="32" spans="1:22">
      <c r="B32" s="8"/>
      <c r="C32" s="19" t="s">
        <v>49</v>
      </c>
      <c r="D32" s="9">
        <v>404</v>
      </c>
      <c r="E32" s="9">
        <v>404</v>
      </c>
      <c r="F32" s="8">
        <v>404</v>
      </c>
      <c r="G32" s="9">
        <v>404</v>
      </c>
      <c r="H32" s="9">
        <v>404</v>
      </c>
      <c r="I32" s="8">
        <v>404</v>
      </c>
      <c r="J32" s="9">
        <v>404</v>
      </c>
      <c r="K32" s="8">
        <v>404</v>
      </c>
      <c r="L32" s="8">
        <v>404</v>
      </c>
      <c r="M32" s="8">
        <v>404</v>
      </c>
      <c r="N32" s="9">
        <v>404</v>
      </c>
      <c r="O32" s="9">
        <v>404</v>
      </c>
      <c r="P32" s="8">
        <v>404</v>
      </c>
    </row>
    <row r="33" spans="2:16">
      <c r="B33" s="11" t="s">
        <v>30</v>
      </c>
      <c r="C33" s="17" t="s">
        <v>199</v>
      </c>
      <c r="D33" s="12">
        <v>0.01</v>
      </c>
      <c r="E33" s="12">
        <v>-5.6000000000000001E-2</v>
      </c>
      <c r="F33" s="11">
        <v>8.2000000000000003E-2</v>
      </c>
      <c r="G33" s="12">
        <v>1E-3</v>
      </c>
      <c r="H33" s="12">
        <v>-2.5999999999999999E-2</v>
      </c>
      <c r="I33" s="11" t="s">
        <v>174</v>
      </c>
      <c r="J33" s="12">
        <v>4.3999999999999997E-2</v>
      </c>
      <c r="K33" s="11">
        <v>-7.9000000000000001E-2</v>
      </c>
      <c r="L33" s="11" t="s">
        <v>178</v>
      </c>
      <c r="M33" s="11" t="s">
        <v>181</v>
      </c>
      <c r="N33" s="12">
        <v>-8.0000000000000002E-3</v>
      </c>
      <c r="O33" s="12">
        <v>-6.2E-2</v>
      </c>
      <c r="P33" s="11">
        <v>-4.3999999999999997E-2</v>
      </c>
    </row>
    <row r="34" spans="2:16">
      <c r="B34" s="5"/>
      <c r="C34" s="18" t="s">
        <v>201</v>
      </c>
      <c r="D34" s="6">
        <v>0.83899999999999997</v>
      </c>
      <c r="E34" s="6">
        <v>0.26600000000000001</v>
      </c>
      <c r="F34" s="5">
        <v>0.10199999999999999</v>
      </c>
      <c r="G34" s="6">
        <v>0.99099999999999999</v>
      </c>
      <c r="H34" s="6">
        <v>0.60599999999999998</v>
      </c>
      <c r="I34" s="5">
        <v>1.2999999999999999E-2</v>
      </c>
      <c r="J34" s="6">
        <v>0.38300000000000001</v>
      </c>
      <c r="K34" s="5">
        <v>0.115</v>
      </c>
      <c r="L34" s="5">
        <v>0</v>
      </c>
      <c r="M34" s="5">
        <v>0</v>
      </c>
      <c r="N34" s="6">
        <v>0.87</v>
      </c>
      <c r="O34" s="6">
        <v>0.217</v>
      </c>
      <c r="P34" s="5">
        <v>0.38100000000000001</v>
      </c>
    </row>
    <row r="35" spans="2:16">
      <c r="B35" s="8"/>
      <c r="C35" s="19" t="s">
        <v>49</v>
      </c>
      <c r="D35" s="9">
        <v>404</v>
      </c>
      <c r="E35" s="9">
        <v>404</v>
      </c>
      <c r="F35" s="8">
        <v>404</v>
      </c>
      <c r="G35" s="9">
        <v>404</v>
      </c>
      <c r="H35" s="9">
        <v>404</v>
      </c>
      <c r="I35" s="8">
        <v>404</v>
      </c>
      <c r="J35" s="9">
        <v>404</v>
      </c>
      <c r="K35" s="8">
        <v>404</v>
      </c>
      <c r="L35" s="8">
        <v>404</v>
      </c>
      <c r="M35" s="8">
        <v>404</v>
      </c>
      <c r="N35" s="9">
        <v>404</v>
      </c>
      <c r="O35" s="9">
        <v>404</v>
      </c>
      <c r="P35" s="8">
        <v>404</v>
      </c>
    </row>
    <row r="37" spans="2:16">
      <c r="C37" t="s">
        <v>203</v>
      </c>
    </row>
    <row r="38" spans="2:16">
      <c r="C38" t="s">
        <v>204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I3" sqref="I3"/>
    </sheetView>
  </sheetViews>
  <sheetFormatPr defaultRowHeight="15.75"/>
  <cols>
    <col min="4" max="4" width="13.75" customWidth="1"/>
    <col min="5" max="5" width="13.5" customWidth="1"/>
    <col min="6" max="6" width="13.125" customWidth="1"/>
    <col min="9" max="9" width="11.25" customWidth="1"/>
  </cols>
  <sheetData>
    <row r="1" spans="1:10">
      <c r="A1" t="s">
        <v>30</v>
      </c>
    </row>
    <row r="2" spans="1:10">
      <c r="C2" t="s">
        <v>189</v>
      </c>
      <c r="D2" t="s">
        <v>190</v>
      </c>
      <c r="E2" t="s">
        <v>191</v>
      </c>
      <c r="F2" t="s">
        <v>192</v>
      </c>
    </row>
    <row r="3" spans="1:10">
      <c r="A3" t="s">
        <v>193</v>
      </c>
      <c r="B3">
        <v>2.4</v>
      </c>
      <c r="C3">
        <v>1</v>
      </c>
      <c r="D3">
        <v>0.2</v>
      </c>
      <c r="E3">
        <v>0.2</v>
      </c>
      <c r="F3">
        <v>0.2</v>
      </c>
      <c r="H3">
        <f>B3*C3</f>
        <v>2.4</v>
      </c>
      <c r="I3">
        <f>C3/404</f>
        <v>2.4752475247524753E-3</v>
      </c>
      <c r="J3">
        <f>C3/404</f>
        <v>2.4752475247524753E-3</v>
      </c>
    </row>
    <row r="4" spans="1:10">
      <c r="B4">
        <v>2.7</v>
      </c>
      <c r="C4">
        <v>1</v>
      </c>
      <c r="D4">
        <v>0.2</v>
      </c>
      <c r="E4">
        <v>0.2</v>
      </c>
      <c r="F4">
        <v>0.5</v>
      </c>
      <c r="H4">
        <f t="shared" ref="H4:H39" si="0">B4*C4</f>
        <v>2.7</v>
      </c>
      <c r="I4">
        <f>C4/404</f>
        <v>2.4752475247524753E-3</v>
      </c>
      <c r="J4">
        <f>J3+I4</f>
        <v>4.9504950495049506E-3</v>
      </c>
    </row>
    <row r="5" spans="1:10">
      <c r="B5">
        <v>2.8</v>
      </c>
      <c r="C5">
        <v>1</v>
      </c>
      <c r="D5">
        <v>0.2</v>
      </c>
      <c r="E5">
        <v>0.2</v>
      </c>
      <c r="F5">
        <v>0.7</v>
      </c>
      <c r="H5">
        <f t="shared" si="0"/>
        <v>2.8</v>
      </c>
      <c r="I5">
        <f t="shared" ref="I5:I39" si="1">C5/404</f>
        <v>2.4752475247524753E-3</v>
      </c>
      <c r="J5">
        <f>J4+I5</f>
        <v>7.4257425742574254E-3</v>
      </c>
    </row>
    <row r="6" spans="1:10">
      <c r="B6">
        <v>3</v>
      </c>
      <c r="C6">
        <v>2</v>
      </c>
      <c r="D6">
        <v>0.5</v>
      </c>
      <c r="E6">
        <v>0.5</v>
      </c>
      <c r="F6">
        <v>1.2</v>
      </c>
      <c r="H6">
        <f t="shared" si="0"/>
        <v>6</v>
      </c>
      <c r="I6">
        <f t="shared" si="1"/>
        <v>4.9504950495049506E-3</v>
      </c>
      <c r="J6">
        <f t="shared" ref="J6:J39" si="2">J5+I6</f>
        <v>1.2376237623762377E-2</v>
      </c>
    </row>
    <row r="7" spans="1:10">
      <c r="B7">
        <v>3.1</v>
      </c>
      <c r="C7">
        <v>1</v>
      </c>
      <c r="D7">
        <v>0.2</v>
      </c>
      <c r="E7">
        <v>0.2</v>
      </c>
      <c r="F7">
        <v>1.5</v>
      </c>
      <c r="H7">
        <f t="shared" si="0"/>
        <v>3.1</v>
      </c>
      <c r="I7">
        <f t="shared" si="1"/>
        <v>2.4752475247524753E-3</v>
      </c>
      <c r="J7">
        <f t="shared" si="2"/>
        <v>1.4851485148514853E-2</v>
      </c>
    </row>
    <row r="8" spans="1:10">
      <c r="B8">
        <v>3.2</v>
      </c>
      <c r="C8">
        <v>2</v>
      </c>
      <c r="D8">
        <v>0.5</v>
      </c>
      <c r="E8">
        <v>0.5</v>
      </c>
      <c r="F8">
        <v>2</v>
      </c>
      <c r="H8">
        <f t="shared" si="0"/>
        <v>6.4</v>
      </c>
      <c r="I8">
        <f t="shared" si="1"/>
        <v>4.9504950495049506E-3</v>
      </c>
      <c r="J8">
        <f t="shared" si="2"/>
        <v>1.9801980198019802E-2</v>
      </c>
    </row>
    <row r="9" spans="1:10">
      <c r="B9">
        <v>3.3</v>
      </c>
      <c r="C9">
        <v>3</v>
      </c>
      <c r="D9">
        <v>0.7</v>
      </c>
      <c r="E9">
        <v>0.7</v>
      </c>
      <c r="F9">
        <v>2.7</v>
      </c>
      <c r="H9">
        <f t="shared" si="0"/>
        <v>9.8999999999999986</v>
      </c>
      <c r="I9">
        <f t="shared" si="1"/>
        <v>7.4257425742574254E-3</v>
      </c>
      <c r="J9">
        <f t="shared" si="2"/>
        <v>2.7227722772277228E-2</v>
      </c>
    </row>
    <row r="10" spans="1:10">
      <c r="B10">
        <v>3.4</v>
      </c>
      <c r="C10">
        <v>5</v>
      </c>
      <c r="D10">
        <v>1.2</v>
      </c>
      <c r="E10">
        <v>1.2</v>
      </c>
      <c r="F10">
        <v>4</v>
      </c>
      <c r="H10">
        <f t="shared" si="0"/>
        <v>17</v>
      </c>
      <c r="I10">
        <f t="shared" si="1"/>
        <v>1.2376237623762377E-2</v>
      </c>
      <c r="J10">
        <f t="shared" si="2"/>
        <v>3.9603960396039604E-2</v>
      </c>
    </row>
    <row r="11" spans="1:10">
      <c r="B11">
        <v>3.5</v>
      </c>
      <c r="C11">
        <v>8</v>
      </c>
      <c r="D11">
        <v>2</v>
      </c>
      <c r="E11">
        <v>2</v>
      </c>
      <c r="F11">
        <v>5.9</v>
      </c>
      <c r="H11">
        <f t="shared" si="0"/>
        <v>28</v>
      </c>
      <c r="I11">
        <f t="shared" si="1"/>
        <v>1.9801980198019802E-2</v>
      </c>
      <c r="J11">
        <f t="shared" si="2"/>
        <v>5.9405940594059403E-2</v>
      </c>
    </row>
    <row r="12" spans="1:10">
      <c r="B12">
        <v>3.6</v>
      </c>
      <c r="C12">
        <v>8</v>
      </c>
      <c r="D12">
        <v>2</v>
      </c>
      <c r="E12">
        <v>2</v>
      </c>
      <c r="F12">
        <v>7.9</v>
      </c>
      <c r="H12">
        <f t="shared" si="0"/>
        <v>28.8</v>
      </c>
      <c r="I12">
        <f t="shared" si="1"/>
        <v>1.9801980198019802E-2</v>
      </c>
      <c r="J12">
        <f t="shared" si="2"/>
        <v>7.9207920792079209E-2</v>
      </c>
    </row>
    <row r="13" spans="1:10">
      <c r="B13">
        <v>3.7</v>
      </c>
      <c r="C13">
        <v>11</v>
      </c>
      <c r="D13">
        <v>2.7</v>
      </c>
      <c r="E13">
        <v>2.7</v>
      </c>
      <c r="F13">
        <v>10.6</v>
      </c>
      <c r="H13">
        <f t="shared" si="0"/>
        <v>40.700000000000003</v>
      </c>
      <c r="I13">
        <f t="shared" si="1"/>
        <v>2.7227722772277228E-2</v>
      </c>
      <c r="J13">
        <f t="shared" si="2"/>
        <v>0.10643564356435643</v>
      </c>
    </row>
    <row r="14" spans="1:10">
      <c r="B14">
        <v>3.8</v>
      </c>
      <c r="C14">
        <v>14</v>
      </c>
      <c r="D14">
        <v>3.5</v>
      </c>
      <c r="E14">
        <v>3.5</v>
      </c>
      <c r="F14">
        <v>14.1</v>
      </c>
      <c r="H14">
        <f t="shared" si="0"/>
        <v>53.199999999999996</v>
      </c>
      <c r="I14">
        <f t="shared" si="1"/>
        <v>3.4653465346534656E-2</v>
      </c>
      <c r="J14">
        <f t="shared" si="2"/>
        <v>0.1410891089108911</v>
      </c>
    </row>
    <row r="15" spans="1:10">
      <c r="B15">
        <v>3.9</v>
      </c>
      <c r="C15">
        <v>10</v>
      </c>
      <c r="D15">
        <v>2.5</v>
      </c>
      <c r="E15">
        <v>2.5</v>
      </c>
      <c r="F15">
        <v>16.600000000000001</v>
      </c>
      <c r="H15">
        <f t="shared" si="0"/>
        <v>39</v>
      </c>
      <c r="I15">
        <f t="shared" si="1"/>
        <v>2.4752475247524754E-2</v>
      </c>
      <c r="J15">
        <f t="shared" si="2"/>
        <v>0.16584158415841585</v>
      </c>
    </row>
    <row r="16" spans="1:10">
      <c r="B16">
        <v>4</v>
      </c>
      <c r="C16">
        <v>15</v>
      </c>
      <c r="D16">
        <v>3.7</v>
      </c>
      <c r="E16">
        <v>3.7</v>
      </c>
      <c r="F16">
        <v>20.3</v>
      </c>
      <c r="H16">
        <f t="shared" si="0"/>
        <v>60</v>
      </c>
      <c r="I16">
        <f t="shared" si="1"/>
        <v>3.7128712871287127E-2</v>
      </c>
      <c r="J16">
        <f t="shared" si="2"/>
        <v>0.20297029702970298</v>
      </c>
    </row>
    <row r="17" spans="2:10">
      <c r="B17">
        <v>4.0999999999999996</v>
      </c>
      <c r="C17">
        <v>17</v>
      </c>
      <c r="D17">
        <v>4.2</v>
      </c>
      <c r="E17">
        <v>4.2</v>
      </c>
      <c r="F17">
        <v>24.5</v>
      </c>
      <c r="H17">
        <f t="shared" si="0"/>
        <v>69.699999999999989</v>
      </c>
      <c r="I17">
        <f t="shared" si="1"/>
        <v>4.2079207920792082E-2</v>
      </c>
      <c r="J17">
        <f t="shared" si="2"/>
        <v>0.24504950495049507</v>
      </c>
    </row>
    <row r="18" spans="2:10">
      <c r="B18">
        <v>4.2</v>
      </c>
      <c r="C18">
        <v>19</v>
      </c>
      <c r="D18">
        <v>4.7</v>
      </c>
      <c r="E18">
        <v>4.7</v>
      </c>
      <c r="F18">
        <v>29.2</v>
      </c>
      <c r="H18">
        <f t="shared" si="0"/>
        <v>79.8</v>
      </c>
      <c r="I18">
        <f t="shared" si="1"/>
        <v>4.702970297029703E-2</v>
      </c>
      <c r="J18">
        <f t="shared" si="2"/>
        <v>0.29207920792079212</v>
      </c>
    </row>
    <row r="19" spans="2:10">
      <c r="B19" s="1">
        <v>4.3</v>
      </c>
      <c r="C19" s="1">
        <v>17</v>
      </c>
      <c r="D19" s="1">
        <v>4.2</v>
      </c>
      <c r="E19" s="1">
        <v>4.2</v>
      </c>
      <c r="F19" s="1">
        <v>33.4</v>
      </c>
      <c r="H19">
        <f t="shared" si="0"/>
        <v>73.099999999999994</v>
      </c>
      <c r="I19">
        <f t="shared" si="1"/>
        <v>4.2079207920792082E-2</v>
      </c>
      <c r="J19">
        <f t="shared" si="2"/>
        <v>0.33415841584158418</v>
      </c>
    </row>
    <row r="20" spans="2:10">
      <c r="B20">
        <v>4.4000000000000004</v>
      </c>
      <c r="C20">
        <v>12</v>
      </c>
      <c r="D20">
        <v>3</v>
      </c>
      <c r="E20">
        <v>3</v>
      </c>
      <c r="F20">
        <v>36.4</v>
      </c>
      <c r="H20">
        <f t="shared" si="0"/>
        <v>52.800000000000004</v>
      </c>
      <c r="I20">
        <f t="shared" si="1"/>
        <v>2.9702970297029702E-2</v>
      </c>
      <c r="J20">
        <f t="shared" si="2"/>
        <v>0.36386138613861385</v>
      </c>
    </row>
    <row r="21" spans="2:10">
      <c r="B21">
        <v>4.5</v>
      </c>
      <c r="C21">
        <v>28</v>
      </c>
      <c r="D21">
        <v>6.9</v>
      </c>
      <c r="E21">
        <v>6.9</v>
      </c>
      <c r="F21">
        <v>43.3</v>
      </c>
      <c r="H21">
        <f t="shared" si="0"/>
        <v>126</v>
      </c>
      <c r="I21">
        <f t="shared" si="1"/>
        <v>6.9306930693069313E-2</v>
      </c>
      <c r="J21">
        <f t="shared" si="2"/>
        <v>0.43316831683168316</v>
      </c>
    </row>
    <row r="22" spans="2:10">
      <c r="B22">
        <v>4.5999999999999996</v>
      </c>
      <c r="C22">
        <v>24</v>
      </c>
      <c r="D22">
        <v>5.9</v>
      </c>
      <c r="E22">
        <v>5.9</v>
      </c>
      <c r="F22">
        <v>49.3</v>
      </c>
      <c r="H22">
        <f t="shared" si="0"/>
        <v>110.39999999999999</v>
      </c>
      <c r="I22">
        <f t="shared" si="1"/>
        <v>5.9405940594059403E-2</v>
      </c>
      <c r="J22">
        <f t="shared" si="2"/>
        <v>0.49257425742574257</v>
      </c>
    </row>
    <row r="23" spans="2:10">
      <c r="B23">
        <v>4.7</v>
      </c>
      <c r="C23">
        <v>26</v>
      </c>
      <c r="D23">
        <v>6.4</v>
      </c>
      <c r="E23">
        <v>6.4</v>
      </c>
      <c r="F23">
        <v>55.7</v>
      </c>
      <c r="H23">
        <f t="shared" si="0"/>
        <v>122.2</v>
      </c>
      <c r="I23">
        <f t="shared" si="1"/>
        <v>6.4356435643564358E-2</v>
      </c>
      <c r="J23">
        <f t="shared" si="2"/>
        <v>0.55693069306930698</v>
      </c>
    </row>
    <row r="24" spans="2:10">
      <c r="B24">
        <v>4.8</v>
      </c>
      <c r="C24">
        <v>16</v>
      </c>
      <c r="D24">
        <v>4</v>
      </c>
      <c r="E24">
        <v>4</v>
      </c>
      <c r="F24">
        <v>59.7</v>
      </c>
      <c r="H24">
        <f t="shared" si="0"/>
        <v>76.8</v>
      </c>
      <c r="I24">
        <f t="shared" si="1"/>
        <v>3.9603960396039604E-2</v>
      </c>
      <c r="J24">
        <f t="shared" si="2"/>
        <v>0.59653465346534662</v>
      </c>
    </row>
    <row r="25" spans="2:10">
      <c r="B25" s="1">
        <v>4.9000000000000004</v>
      </c>
      <c r="C25" s="1">
        <v>22</v>
      </c>
      <c r="D25" s="1">
        <v>5.4</v>
      </c>
      <c r="E25" s="1">
        <v>5.4</v>
      </c>
      <c r="F25" s="1">
        <v>65.099999999999994</v>
      </c>
      <c r="H25">
        <f t="shared" si="0"/>
        <v>107.80000000000001</v>
      </c>
      <c r="I25">
        <f t="shared" si="1"/>
        <v>5.4455445544554455E-2</v>
      </c>
      <c r="J25">
        <f t="shared" si="2"/>
        <v>0.65099009900990112</v>
      </c>
    </row>
    <row r="26" spans="2:10">
      <c r="B26">
        <v>5</v>
      </c>
      <c r="C26">
        <v>20</v>
      </c>
      <c r="D26">
        <v>5</v>
      </c>
      <c r="E26">
        <v>5</v>
      </c>
      <c r="F26">
        <v>70</v>
      </c>
      <c r="H26">
        <f t="shared" si="0"/>
        <v>100</v>
      </c>
      <c r="I26">
        <f t="shared" si="1"/>
        <v>4.9504950495049507E-2</v>
      </c>
      <c r="J26">
        <f t="shared" si="2"/>
        <v>0.70049504950495067</v>
      </c>
    </row>
    <row r="27" spans="2:10">
      <c r="B27">
        <v>5.0999999999999996</v>
      </c>
      <c r="C27">
        <v>18</v>
      </c>
      <c r="D27">
        <v>4.5</v>
      </c>
      <c r="E27">
        <v>4.5</v>
      </c>
      <c r="F27">
        <v>74.5</v>
      </c>
      <c r="H27">
        <f t="shared" si="0"/>
        <v>91.8</v>
      </c>
      <c r="I27">
        <f t="shared" si="1"/>
        <v>4.4554455445544552E-2</v>
      </c>
      <c r="J27">
        <f t="shared" si="2"/>
        <v>0.74504950495049527</v>
      </c>
    </row>
    <row r="28" spans="2:10">
      <c r="B28">
        <v>5.2</v>
      </c>
      <c r="C28">
        <v>22</v>
      </c>
      <c r="D28">
        <v>5.4</v>
      </c>
      <c r="E28">
        <v>5.4</v>
      </c>
      <c r="F28">
        <v>80</v>
      </c>
      <c r="H28">
        <f t="shared" si="0"/>
        <v>114.4</v>
      </c>
      <c r="I28">
        <f t="shared" si="1"/>
        <v>5.4455445544554455E-2</v>
      </c>
      <c r="J28">
        <f t="shared" si="2"/>
        <v>0.79950495049504977</v>
      </c>
    </row>
    <row r="29" spans="2:10">
      <c r="B29">
        <v>5.3</v>
      </c>
      <c r="C29">
        <v>9</v>
      </c>
      <c r="D29">
        <v>2.2000000000000002</v>
      </c>
      <c r="E29">
        <v>2.2000000000000002</v>
      </c>
      <c r="F29">
        <v>82.2</v>
      </c>
      <c r="H29">
        <f t="shared" si="0"/>
        <v>47.699999999999996</v>
      </c>
      <c r="I29">
        <f t="shared" si="1"/>
        <v>2.2277227722772276E-2</v>
      </c>
      <c r="J29">
        <f t="shared" si="2"/>
        <v>0.82178217821782207</v>
      </c>
    </row>
    <row r="30" spans="2:10">
      <c r="B30">
        <v>5.4</v>
      </c>
      <c r="C30">
        <v>10</v>
      </c>
      <c r="D30">
        <v>2.5</v>
      </c>
      <c r="E30">
        <v>2.5</v>
      </c>
      <c r="F30">
        <v>84.7</v>
      </c>
      <c r="H30">
        <f t="shared" si="0"/>
        <v>54</v>
      </c>
      <c r="I30">
        <f t="shared" si="1"/>
        <v>2.4752475247524754E-2</v>
      </c>
      <c r="J30">
        <f t="shared" si="2"/>
        <v>0.84653465346534684</v>
      </c>
    </row>
    <row r="31" spans="2:10">
      <c r="B31">
        <v>5.5</v>
      </c>
      <c r="C31">
        <v>11</v>
      </c>
      <c r="D31">
        <v>2.7</v>
      </c>
      <c r="E31">
        <v>2.7</v>
      </c>
      <c r="F31">
        <v>87.4</v>
      </c>
      <c r="H31">
        <f t="shared" si="0"/>
        <v>60.5</v>
      </c>
      <c r="I31">
        <f t="shared" si="1"/>
        <v>2.7227722772277228E-2</v>
      </c>
      <c r="J31">
        <f t="shared" si="2"/>
        <v>0.87376237623762409</v>
      </c>
    </row>
    <row r="32" spans="2:10">
      <c r="B32">
        <v>5.6</v>
      </c>
      <c r="C32">
        <v>11</v>
      </c>
      <c r="D32">
        <v>2.7</v>
      </c>
      <c r="E32">
        <v>2.7</v>
      </c>
      <c r="F32">
        <v>90.1</v>
      </c>
      <c r="H32">
        <f t="shared" si="0"/>
        <v>61.599999999999994</v>
      </c>
      <c r="I32">
        <f t="shared" si="1"/>
        <v>2.7227722772277228E-2</v>
      </c>
      <c r="J32">
        <f t="shared" si="2"/>
        <v>0.90099009900990135</v>
      </c>
    </row>
    <row r="33" spans="2:10">
      <c r="B33">
        <v>5.7</v>
      </c>
      <c r="C33">
        <v>11</v>
      </c>
      <c r="D33">
        <v>2.7</v>
      </c>
      <c r="E33">
        <v>2.7</v>
      </c>
      <c r="F33">
        <v>92.8</v>
      </c>
      <c r="H33">
        <f t="shared" si="0"/>
        <v>62.7</v>
      </c>
      <c r="I33">
        <f t="shared" si="1"/>
        <v>2.7227722772277228E-2</v>
      </c>
      <c r="J33">
        <f t="shared" si="2"/>
        <v>0.9282178217821786</v>
      </c>
    </row>
    <row r="34" spans="2:10">
      <c r="B34">
        <v>5.8</v>
      </c>
      <c r="C34">
        <v>8</v>
      </c>
      <c r="D34">
        <v>2</v>
      </c>
      <c r="E34">
        <v>2</v>
      </c>
      <c r="F34">
        <v>94.8</v>
      </c>
      <c r="H34">
        <f t="shared" si="0"/>
        <v>46.4</v>
      </c>
      <c r="I34">
        <f t="shared" si="1"/>
        <v>1.9801980198019802E-2</v>
      </c>
      <c r="J34">
        <f t="shared" si="2"/>
        <v>0.94801980198019842</v>
      </c>
    </row>
    <row r="35" spans="2:10">
      <c r="B35">
        <v>5.9</v>
      </c>
      <c r="C35">
        <v>5</v>
      </c>
      <c r="D35">
        <v>1.2</v>
      </c>
      <c r="E35">
        <v>1.2</v>
      </c>
      <c r="F35">
        <v>96</v>
      </c>
      <c r="H35">
        <f t="shared" si="0"/>
        <v>29.5</v>
      </c>
      <c r="I35">
        <f t="shared" si="1"/>
        <v>1.2376237623762377E-2</v>
      </c>
      <c r="J35">
        <f t="shared" si="2"/>
        <v>0.9603960396039608</v>
      </c>
    </row>
    <row r="36" spans="2:10">
      <c r="B36">
        <v>6</v>
      </c>
      <c r="C36">
        <v>9</v>
      </c>
      <c r="D36">
        <v>2.2000000000000002</v>
      </c>
      <c r="E36">
        <v>2.2000000000000002</v>
      </c>
      <c r="F36">
        <v>98.3</v>
      </c>
      <c r="H36">
        <f t="shared" si="0"/>
        <v>54</v>
      </c>
      <c r="I36">
        <f t="shared" si="1"/>
        <v>2.2277227722772276E-2</v>
      </c>
      <c r="J36">
        <f t="shared" si="2"/>
        <v>0.9826732673267331</v>
      </c>
    </row>
    <row r="37" spans="2:10">
      <c r="B37">
        <v>6.1</v>
      </c>
      <c r="C37">
        <v>3</v>
      </c>
      <c r="D37">
        <v>0.7</v>
      </c>
      <c r="E37">
        <v>0.7</v>
      </c>
      <c r="F37">
        <v>99</v>
      </c>
      <c r="H37">
        <f t="shared" si="0"/>
        <v>18.299999999999997</v>
      </c>
      <c r="I37">
        <f t="shared" si="1"/>
        <v>7.4257425742574254E-3</v>
      </c>
      <c r="J37">
        <f t="shared" si="2"/>
        <v>0.99009900990099053</v>
      </c>
    </row>
    <row r="38" spans="2:10">
      <c r="B38">
        <v>6.2</v>
      </c>
      <c r="C38">
        <v>2</v>
      </c>
      <c r="D38">
        <v>0.5</v>
      </c>
      <c r="E38">
        <v>0.5</v>
      </c>
      <c r="F38">
        <v>99.5</v>
      </c>
      <c r="H38">
        <f t="shared" si="0"/>
        <v>12.4</v>
      </c>
      <c r="I38">
        <f t="shared" si="1"/>
        <v>4.9504950495049506E-3</v>
      </c>
      <c r="J38">
        <f>J37+I38</f>
        <v>0.99504950495049549</v>
      </c>
    </row>
    <row r="39" spans="2:10">
      <c r="B39">
        <v>6.3</v>
      </c>
      <c r="C39">
        <v>2</v>
      </c>
      <c r="D39">
        <v>0.5</v>
      </c>
      <c r="E39">
        <v>0.5</v>
      </c>
      <c r="F39">
        <v>100</v>
      </c>
      <c r="H39">
        <f t="shared" si="0"/>
        <v>12.6</v>
      </c>
      <c r="I39">
        <f t="shared" si="1"/>
        <v>4.9504950495049506E-3</v>
      </c>
      <c r="J39">
        <f t="shared" si="2"/>
        <v>1.0000000000000004</v>
      </c>
    </row>
    <row r="40" spans="2:10">
      <c r="B40" t="s">
        <v>194</v>
      </c>
      <c r="C40">
        <v>404</v>
      </c>
      <c r="D40">
        <v>100</v>
      </c>
      <c r="E40">
        <v>100</v>
      </c>
      <c r="H40">
        <f>SUM(H3:H39)</f>
        <v>1884.5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21" sqref="F21"/>
    </sheetView>
  </sheetViews>
  <sheetFormatPr defaultRowHeight="15.75"/>
  <sheetData>
    <row r="1" spans="1:6">
      <c r="A1" t="s">
        <v>29</v>
      </c>
    </row>
    <row r="2" spans="1:6">
      <c r="C2" t="s">
        <v>189</v>
      </c>
      <c r="D2" t="s">
        <v>190</v>
      </c>
      <c r="E2" t="s">
        <v>191</v>
      </c>
      <c r="F2" t="s">
        <v>192</v>
      </c>
    </row>
    <row r="3" spans="1:6">
      <c r="A3" t="s">
        <v>193</v>
      </c>
      <c r="B3">
        <v>2.2000000000000002</v>
      </c>
      <c r="C3">
        <v>1</v>
      </c>
      <c r="D3">
        <v>0.2</v>
      </c>
      <c r="E3">
        <v>0.2</v>
      </c>
      <c r="F3">
        <v>0.2</v>
      </c>
    </row>
    <row r="4" spans="1:6">
      <c r="B4">
        <v>2.4</v>
      </c>
      <c r="C4">
        <v>2</v>
      </c>
      <c r="D4">
        <v>0.5</v>
      </c>
      <c r="E4">
        <v>0.5</v>
      </c>
      <c r="F4">
        <v>0.7</v>
      </c>
    </row>
    <row r="5" spans="1:6">
      <c r="B5">
        <v>2.5</v>
      </c>
      <c r="C5">
        <v>1</v>
      </c>
      <c r="D5">
        <v>0.2</v>
      </c>
      <c r="E5">
        <v>0.2</v>
      </c>
      <c r="F5">
        <v>1</v>
      </c>
    </row>
    <row r="6" spans="1:6">
      <c r="B6">
        <v>2.6</v>
      </c>
      <c r="C6">
        <v>1</v>
      </c>
      <c r="D6">
        <v>0.2</v>
      </c>
      <c r="E6">
        <v>0.2</v>
      </c>
      <c r="F6">
        <v>1.2</v>
      </c>
    </row>
    <row r="7" spans="1:6">
      <c r="B7">
        <v>2.7</v>
      </c>
      <c r="C7">
        <v>2</v>
      </c>
      <c r="D7">
        <v>0.5</v>
      </c>
      <c r="E7">
        <v>0.5</v>
      </c>
      <c r="F7">
        <v>1.7</v>
      </c>
    </row>
    <row r="8" spans="1:6">
      <c r="B8">
        <v>2.8</v>
      </c>
      <c r="C8">
        <v>3</v>
      </c>
      <c r="D8">
        <v>0.7</v>
      </c>
      <c r="E8">
        <v>0.7</v>
      </c>
      <c r="F8">
        <v>2.5</v>
      </c>
    </row>
    <row r="9" spans="1:6">
      <c r="B9">
        <v>2.9</v>
      </c>
      <c r="C9">
        <v>1</v>
      </c>
      <c r="D9">
        <v>0.2</v>
      </c>
      <c r="E9">
        <v>0.2</v>
      </c>
      <c r="F9">
        <v>2.7</v>
      </c>
    </row>
    <row r="10" spans="1:6">
      <c r="B10">
        <v>3</v>
      </c>
      <c r="C10">
        <v>1</v>
      </c>
      <c r="D10">
        <v>0.2</v>
      </c>
      <c r="E10">
        <v>0.2</v>
      </c>
      <c r="F10">
        <v>3</v>
      </c>
    </row>
    <row r="11" spans="1:6">
      <c r="B11">
        <v>3.1</v>
      </c>
      <c r="C11">
        <v>1</v>
      </c>
      <c r="D11">
        <v>0.2</v>
      </c>
      <c r="E11">
        <v>0.2</v>
      </c>
      <c r="F11">
        <v>3.2</v>
      </c>
    </row>
    <row r="12" spans="1:6">
      <c r="B12">
        <v>3.2</v>
      </c>
      <c r="C12">
        <v>2</v>
      </c>
      <c r="D12">
        <v>0.5</v>
      </c>
      <c r="E12">
        <v>0.5</v>
      </c>
      <c r="F12">
        <v>3.7</v>
      </c>
    </row>
    <row r="13" spans="1:6">
      <c r="B13">
        <v>3.3</v>
      </c>
      <c r="C13">
        <v>5</v>
      </c>
      <c r="D13">
        <v>1.2</v>
      </c>
      <c r="E13">
        <v>1.2</v>
      </c>
      <c r="F13">
        <v>5</v>
      </c>
    </row>
    <row r="14" spans="1:6">
      <c r="B14">
        <v>3.4</v>
      </c>
      <c r="C14">
        <v>7</v>
      </c>
      <c r="D14">
        <v>1.7</v>
      </c>
      <c r="E14">
        <v>1.7</v>
      </c>
      <c r="F14">
        <v>6.7</v>
      </c>
    </row>
    <row r="15" spans="1:6">
      <c r="B15">
        <v>3.5</v>
      </c>
      <c r="C15">
        <v>4</v>
      </c>
      <c r="D15">
        <v>1</v>
      </c>
      <c r="E15">
        <v>1</v>
      </c>
      <c r="F15">
        <v>7.7</v>
      </c>
    </row>
    <row r="16" spans="1:6">
      <c r="B16">
        <v>3.6</v>
      </c>
      <c r="C16">
        <v>6</v>
      </c>
      <c r="D16">
        <v>1.5</v>
      </c>
      <c r="E16">
        <v>1.5</v>
      </c>
      <c r="F16">
        <v>9.1999999999999993</v>
      </c>
    </row>
    <row r="17" spans="2:6">
      <c r="B17">
        <v>3.7</v>
      </c>
      <c r="C17">
        <v>6</v>
      </c>
      <c r="D17">
        <v>1.5</v>
      </c>
      <c r="E17">
        <v>1.5</v>
      </c>
      <c r="F17">
        <v>10.6</v>
      </c>
    </row>
    <row r="18" spans="2:6">
      <c r="B18">
        <v>3.8</v>
      </c>
      <c r="C18">
        <v>10</v>
      </c>
      <c r="D18">
        <v>2.5</v>
      </c>
      <c r="E18">
        <v>2.5</v>
      </c>
      <c r="F18">
        <v>13.1</v>
      </c>
    </row>
    <row r="19" spans="2:6">
      <c r="B19">
        <v>3.9</v>
      </c>
      <c r="C19">
        <v>11</v>
      </c>
      <c r="D19">
        <v>2.7</v>
      </c>
      <c r="E19">
        <v>2.7</v>
      </c>
      <c r="F19">
        <v>15.8</v>
      </c>
    </row>
    <row r="20" spans="2:6">
      <c r="B20">
        <v>4</v>
      </c>
      <c r="C20">
        <v>5</v>
      </c>
      <c r="D20">
        <v>1.2</v>
      </c>
      <c r="E20">
        <v>1.2</v>
      </c>
      <c r="F20">
        <v>17.100000000000001</v>
      </c>
    </row>
    <row r="21" spans="2:6">
      <c r="B21">
        <v>4.0999999999999996</v>
      </c>
      <c r="C21">
        <v>11</v>
      </c>
      <c r="D21">
        <v>2.7</v>
      </c>
      <c r="E21">
        <v>2.7</v>
      </c>
      <c r="F21">
        <v>19.8</v>
      </c>
    </row>
    <row r="22" spans="2:6">
      <c r="B22">
        <v>4.2</v>
      </c>
      <c r="C22">
        <v>15</v>
      </c>
      <c r="D22">
        <v>3.7</v>
      </c>
      <c r="E22">
        <v>3.7</v>
      </c>
      <c r="F22">
        <v>23.5</v>
      </c>
    </row>
    <row r="23" spans="2:6">
      <c r="B23">
        <v>4.3</v>
      </c>
      <c r="C23">
        <v>10</v>
      </c>
      <c r="D23">
        <v>2.5</v>
      </c>
      <c r="E23">
        <v>2.5</v>
      </c>
      <c r="F23">
        <v>26</v>
      </c>
    </row>
    <row r="24" spans="2:6">
      <c r="B24">
        <v>4.4000000000000004</v>
      </c>
      <c r="C24">
        <v>12</v>
      </c>
      <c r="D24">
        <v>3</v>
      </c>
      <c r="E24">
        <v>3</v>
      </c>
      <c r="F24">
        <v>29</v>
      </c>
    </row>
    <row r="25" spans="2:6">
      <c r="B25" s="1">
        <v>4.5</v>
      </c>
      <c r="C25" s="1">
        <v>19</v>
      </c>
      <c r="D25" s="1">
        <v>4.7</v>
      </c>
      <c r="E25" s="1">
        <v>4.7</v>
      </c>
      <c r="F25" s="1">
        <v>33.700000000000003</v>
      </c>
    </row>
    <row r="26" spans="2:6">
      <c r="B26">
        <v>4.5999999999999996</v>
      </c>
      <c r="C26">
        <v>15</v>
      </c>
      <c r="D26">
        <v>3.7</v>
      </c>
      <c r="E26">
        <v>3.7</v>
      </c>
      <c r="F26">
        <v>37.4</v>
      </c>
    </row>
    <row r="27" spans="2:6">
      <c r="B27">
        <v>4.7</v>
      </c>
      <c r="C27">
        <v>24</v>
      </c>
      <c r="D27">
        <v>5.9</v>
      </c>
      <c r="E27">
        <v>5.9</v>
      </c>
      <c r="F27">
        <v>43.3</v>
      </c>
    </row>
    <row r="28" spans="2:6">
      <c r="B28">
        <v>4.8</v>
      </c>
      <c r="C28">
        <v>28</v>
      </c>
      <c r="D28">
        <v>6.9</v>
      </c>
      <c r="E28">
        <v>6.9</v>
      </c>
      <c r="F28">
        <v>50.2</v>
      </c>
    </row>
    <row r="29" spans="2:6">
      <c r="B29">
        <v>4.9000000000000004</v>
      </c>
      <c r="C29">
        <v>23</v>
      </c>
      <c r="D29">
        <v>5.7</v>
      </c>
      <c r="E29">
        <v>5.7</v>
      </c>
      <c r="F29">
        <v>55.9</v>
      </c>
    </row>
    <row r="30" spans="2:6">
      <c r="B30">
        <v>5</v>
      </c>
      <c r="C30">
        <v>20</v>
      </c>
      <c r="D30">
        <v>5</v>
      </c>
      <c r="E30">
        <v>5</v>
      </c>
      <c r="F30">
        <v>60.9</v>
      </c>
    </row>
    <row r="31" spans="2:6">
      <c r="B31" s="1">
        <v>5.0999999999999996</v>
      </c>
      <c r="C31" s="1">
        <v>28</v>
      </c>
      <c r="D31" s="1">
        <v>6.9</v>
      </c>
      <c r="E31" s="1">
        <v>6.9</v>
      </c>
      <c r="F31" s="1">
        <v>67.8</v>
      </c>
    </row>
    <row r="32" spans="2:6">
      <c r="B32">
        <v>5.2</v>
      </c>
      <c r="C32">
        <v>18</v>
      </c>
      <c r="D32">
        <v>4.5</v>
      </c>
      <c r="E32">
        <v>4.5</v>
      </c>
      <c r="F32">
        <v>72.3</v>
      </c>
    </row>
    <row r="33" spans="2:6">
      <c r="B33">
        <v>5.3</v>
      </c>
      <c r="C33">
        <v>21</v>
      </c>
      <c r="D33">
        <v>5.2</v>
      </c>
      <c r="E33">
        <v>5.2</v>
      </c>
      <c r="F33">
        <v>77.5</v>
      </c>
    </row>
    <row r="34" spans="2:6">
      <c r="B34">
        <v>5.4</v>
      </c>
      <c r="C34">
        <v>17</v>
      </c>
      <c r="D34">
        <v>4.2</v>
      </c>
      <c r="E34">
        <v>4.2</v>
      </c>
      <c r="F34">
        <v>81.7</v>
      </c>
    </row>
    <row r="35" spans="2:6">
      <c r="B35">
        <v>5.5</v>
      </c>
      <c r="C35">
        <v>18</v>
      </c>
      <c r="D35">
        <v>4.5</v>
      </c>
      <c r="E35">
        <v>4.5</v>
      </c>
      <c r="F35">
        <v>86.1</v>
      </c>
    </row>
    <row r="36" spans="2:6">
      <c r="B36">
        <v>5.6</v>
      </c>
      <c r="C36">
        <v>15</v>
      </c>
      <c r="D36">
        <v>3.7</v>
      </c>
      <c r="E36">
        <v>3.7</v>
      </c>
      <c r="F36">
        <v>89.9</v>
      </c>
    </row>
    <row r="37" spans="2:6">
      <c r="B37">
        <v>5.7</v>
      </c>
      <c r="C37">
        <v>10</v>
      </c>
      <c r="D37">
        <v>2.5</v>
      </c>
      <c r="E37">
        <v>2.5</v>
      </c>
      <c r="F37">
        <v>92.3</v>
      </c>
    </row>
    <row r="38" spans="2:6">
      <c r="B38">
        <v>5.8</v>
      </c>
      <c r="C38">
        <v>4</v>
      </c>
      <c r="D38">
        <v>1</v>
      </c>
      <c r="E38">
        <v>1</v>
      </c>
      <c r="F38">
        <v>93.3</v>
      </c>
    </row>
    <row r="39" spans="2:6">
      <c r="B39">
        <v>5.9</v>
      </c>
      <c r="C39">
        <v>7</v>
      </c>
      <c r="D39">
        <v>1.7</v>
      </c>
      <c r="E39">
        <v>1.7</v>
      </c>
      <c r="F39">
        <v>95</v>
      </c>
    </row>
    <row r="40" spans="2:6">
      <c r="B40">
        <v>6</v>
      </c>
      <c r="C40">
        <v>6</v>
      </c>
      <c r="D40">
        <v>1.5</v>
      </c>
      <c r="E40">
        <v>1.5</v>
      </c>
      <c r="F40">
        <v>96.5</v>
      </c>
    </row>
    <row r="41" spans="2:6">
      <c r="B41">
        <v>6.1</v>
      </c>
      <c r="C41">
        <v>7</v>
      </c>
      <c r="D41">
        <v>1.7</v>
      </c>
      <c r="E41">
        <v>1.7</v>
      </c>
      <c r="F41">
        <v>98.3</v>
      </c>
    </row>
    <row r="42" spans="2:6">
      <c r="B42">
        <v>6.2</v>
      </c>
      <c r="C42">
        <v>2</v>
      </c>
      <c r="D42">
        <v>0.5</v>
      </c>
      <c r="E42">
        <v>0.5</v>
      </c>
      <c r="F42">
        <v>98.8</v>
      </c>
    </row>
    <row r="43" spans="2:6">
      <c r="B43">
        <v>6.3</v>
      </c>
      <c r="C43">
        <v>1</v>
      </c>
      <c r="D43">
        <v>0.2</v>
      </c>
      <c r="E43">
        <v>0.2</v>
      </c>
      <c r="F43">
        <v>99</v>
      </c>
    </row>
    <row r="44" spans="2:6">
      <c r="B44">
        <v>6.4</v>
      </c>
      <c r="C44">
        <v>3</v>
      </c>
      <c r="D44">
        <v>0.7</v>
      </c>
      <c r="E44">
        <v>0.7</v>
      </c>
      <c r="F44">
        <v>99.8</v>
      </c>
    </row>
    <row r="45" spans="2:6">
      <c r="B45">
        <v>6.5</v>
      </c>
      <c r="C45">
        <v>1</v>
      </c>
      <c r="D45">
        <v>0.2</v>
      </c>
      <c r="E45">
        <v>0.2</v>
      </c>
      <c r="F45">
        <v>100</v>
      </c>
    </row>
    <row r="46" spans="2:6">
      <c r="B46" t="s">
        <v>194</v>
      </c>
      <c r="C46">
        <v>404</v>
      </c>
      <c r="D46">
        <v>100</v>
      </c>
      <c r="E46">
        <v>100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G19" sqref="G19"/>
    </sheetView>
  </sheetViews>
  <sheetFormatPr defaultRowHeight="15.75"/>
  <sheetData>
    <row r="1" spans="1:6">
      <c r="A1" t="s">
        <v>28</v>
      </c>
    </row>
    <row r="2" spans="1:6">
      <c r="C2" t="s">
        <v>189</v>
      </c>
      <c r="D2" t="s">
        <v>190</v>
      </c>
      <c r="E2" t="s">
        <v>191</v>
      </c>
      <c r="F2" t="s">
        <v>192</v>
      </c>
    </row>
    <row r="3" spans="1:6">
      <c r="A3" t="s">
        <v>193</v>
      </c>
      <c r="B3">
        <v>1.9</v>
      </c>
      <c r="C3">
        <v>1</v>
      </c>
      <c r="D3">
        <v>0.2</v>
      </c>
      <c r="E3">
        <v>0.2</v>
      </c>
      <c r="F3">
        <v>0.2</v>
      </c>
    </row>
    <row r="4" spans="1:6">
      <c r="B4">
        <v>2.2000000000000002</v>
      </c>
      <c r="C4">
        <v>1</v>
      </c>
      <c r="D4">
        <v>0.2</v>
      </c>
      <c r="E4">
        <v>0.2</v>
      </c>
      <c r="F4">
        <v>0.5</v>
      </c>
    </row>
    <row r="5" spans="1:6">
      <c r="B5">
        <v>2.2999999999999998</v>
      </c>
      <c r="C5">
        <v>1</v>
      </c>
      <c r="D5">
        <v>0.2</v>
      </c>
      <c r="E5">
        <v>0.2</v>
      </c>
      <c r="F5">
        <v>0.7</v>
      </c>
    </row>
    <row r="6" spans="1:6">
      <c r="B6">
        <v>2.4</v>
      </c>
      <c r="C6">
        <v>3</v>
      </c>
      <c r="D6">
        <v>0.7</v>
      </c>
      <c r="E6">
        <v>0.7</v>
      </c>
      <c r="F6">
        <v>1.5</v>
      </c>
    </row>
    <row r="7" spans="1:6">
      <c r="B7">
        <v>2.6</v>
      </c>
      <c r="C7">
        <v>1</v>
      </c>
      <c r="D7">
        <v>0.2</v>
      </c>
      <c r="E7">
        <v>0.2</v>
      </c>
      <c r="F7">
        <v>1.7</v>
      </c>
    </row>
    <row r="8" spans="1:6">
      <c r="B8">
        <v>2.8</v>
      </c>
      <c r="C8">
        <v>3</v>
      </c>
      <c r="D8">
        <v>0.7</v>
      </c>
      <c r="E8">
        <v>0.7</v>
      </c>
      <c r="F8">
        <v>2.5</v>
      </c>
    </row>
    <row r="9" spans="1:6">
      <c r="B9">
        <v>2.9</v>
      </c>
      <c r="C9">
        <v>5</v>
      </c>
      <c r="D9">
        <v>1.2</v>
      </c>
      <c r="E9">
        <v>1.2</v>
      </c>
      <c r="F9">
        <v>3.7</v>
      </c>
    </row>
    <row r="10" spans="1:6">
      <c r="B10">
        <v>3</v>
      </c>
      <c r="C10">
        <v>4</v>
      </c>
      <c r="D10">
        <v>1</v>
      </c>
      <c r="E10">
        <v>1</v>
      </c>
      <c r="F10">
        <v>4.7</v>
      </c>
    </row>
    <row r="11" spans="1:6">
      <c r="B11">
        <v>3.1</v>
      </c>
      <c r="C11">
        <v>2</v>
      </c>
      <c r="D11">
        <v>0.5</v>
      </c>
      <c r="E11">
        <v>0.5</v>
      </c>
      <c r="F11">
        <v>5.2</v>
      </c>
    </row>
    <row r="12" spans="1:6">
      <c r="B12">
        <v>3.2</v>
      </c>
      <c r="C12">
        <v>2</v>
      </c>
      <c r="D12">
        <v>0.5</v>
      </c>
      <c r="E12">
        <v>0.5</v>
      </c>
      <c r="F12">
        <v>5.7</v>
      </c>
    </row>
    <row r="13" spans="1:6">
      <c r="B13">
        <v>3.3</v>
      </c>
      <c r="C13">
        <v>6</v>
      </c>
      <c r="D13">
        <v>1.5</v>
      </c>
      <c r="E13">
        <v>1.5</v>
      </c>
      <c r="F13">
        <v>7.2</v>
      </c>
    </row>
    <row r="14" spans="1:6">
      <c r="B14">
        <v>3.4</v>
      </c>
      <c r="C14">
        <v>6</v>
      </c>
      <c r="D14">
        <v>1.5</v>
      </c>
      <c r="E14">
        <v>1.5</v>
      </c>
      <c r="F14">
        <v>8.6999999999999993</v>
      </c>
    </row>
    <row r="15" spans="1:6">
      <c r="B15">
        <v>3.5</v>
      </c>
      <c r="C15">
        <v>5</v>
      </c>
      <c r="D15">
        <v>1.2</v>
      </c>
      <c r="E15">
        <v>1.2</v>
      </c>
      <c r="F15">
        <v>9.9</v>
      </c>
    </row>
    <row r="16" spans="1:6">
      <c r="B16">
        <v>3.6</v>
      </c>
      <c r="C16">
        <v>13</v>
      </c>
      <c r="D16">
        <v>3.2</v>
      </c>
      <c r="E16">
        <v>3.2</v>
      </c>
      <c r="F16">
        <v>13.1</v>
      </c>
    </row>
    <row r="17" spans="2:6">
      <c r="B17">
        <v>3.7</v>
      </c>
      <c r="C17">
        <v>8</v>
      </c>
      <c r="D17">
        <v>2</v>
      </c>
      <c r="E17">
        <v>2</v>
      </c>
      <c r="F17">
        <v>15.1</v>
      </c>
    </row>
    <row r="18" spans="2:6">
      <c r="B18">
        <v>3.8</v>
      </c>
      <c r="C18">
        <v>14</v>
      </c>
      <c r="D18">
        <v>3.5</v>
      </c>
      <c r="E18">
        <v>3.5</v>
      </c>
      <c r="F18">
        <v>18.600000000000001</v>
      </c>
    </row>
    <row r="19" spans="2:6">
      <c r="B19">
        <v>3.9</v>
      </c>
      <c r="C19">
        <v>13</v>
      </c>
      <c r="D19">
        <v>3.2</v>
      </c>
      <c r="E19">
        <v>3.2</v>
      </c>
      <c r="F19">
        <v>21.8</v>
      </c>
    </row>
    <row r="20" spans="2:6">
      <c r="B20">
        <v>4</v>
      </c>
      <c r="C20">
        <v>18</v>
      </c>
      <c r="D20">
        <v>4.5</v>
      </c>
      <c r="E20">
        <v>4.5</v>
      </c>
      <c r="F20">
        <v>26.2</v>
      </c>
    </row>
    <row r="21" spans="2:6">
      <c r="B21">
        <v>4.0999999999999996</v>
      </c>
      <c r="C21">
        <v>15</v>
      </c>
      <c r="D21">
        <v>3.7</v>
      </c>
      <c r="E21">
        <v>3.7</v>
      </c>
      <c r="F21">
        <v>30</v>
      </c>
    </row>
    <row r="22" spans="2:6">
      <c r="B22" s="1">
        <v>4.2</v>
      </c>
      <c r="C22" s="1">
        <v>25</v>
      </c>
      <c r="D22" s="1">
        <v>6.2</v>
      </c>
      <c r="E22" s="1">
        <v>6.2</v>
      </c>
      <c r="F22" s="1">
        <v>36.1</v>
      </c>
    </row>
    <row r="23" spans="2:6">
      <c r="B23">
        <v>4.3</v>
      </c>
      <c r="C23">
        <v>15</v>
      </c>
      <c r="D23">
        <v>3.7</v>
      </c>
      <c r="E23">
        <v>3.7</v>
      </c>
      <c r="F23">
        <v>39.9</v>
      </c>
    </row>
    <row r="24" spans="2:6">
      <c r="B24">
        <v>4.4000000000000004</v>
      </c>
      <c r="C24">
        <v>19</v>
      </c>
      <c r="D24">
        <v>4.7</v>
      </c>
      <c r="E24">
        <v>4.7</v>
      </c>
      <c r="F24">
        <v>44.6</v>
      </c>
    </row>
    <row r="25" spans="2:6">
      <c r="B25">
        <v>4.5</v>
      </c>
      <c r="C25">
        <v>29</v>
      </c>
      <c r="D25">
        <v>7.2</v>
      </c>
      <c r="E25">
        <v>7.2</v>
      </c>
      <c r="F25">
        <v>51.7</v>
      </c>
    </row>
    <row r="26" spans="2:6">
      <c r="B26">
        <v>4.5999999999999996</v>
      </c>
      <c r="C26">
        <v>24</v>
      </c>
      <c r="D26">
        <v>5.9</v>
      </c>
      <c r="E26">
        <v>5.9</v>
      </c>
      <c r="F26">
        <v>57.7</v>
      </c>
    </row>
    <row r="27" spans="2:6">
      <c r="B27">
        <v>4.7</v>
      </c>
      <c r="C27">
        <v>21</v>
      </c>
      <c r="D27">
        <v>5.2</v>
      </c>
      <c r="E27">
        <v>5.2</v>
      </c>
      <c r="F27">
        <v>62.9</v>
      </c>
    </row>
    <row r="28" spans="2:6">
      <c r="B28" s="1">
        <v>4.8</v>
      </c>
      <c r="C28" s="1">
        <v>24</v>
      </c>
      <c r="D28" s="1">
        <v>5.9</v>
      </c>
      <c r="E28" s="1">
        <v>5.9</v>
      </c>
      <c r="F28" s="1">
        <v>68.8</v>
      </c>
    </row>
    <row r="29" spans="2:6">
      <c r="B29">
        <v>4.9000000000000004</v>
      </c>
      <c r="C29">
        <v>15</v>
      </c>
      <c r="D29">
        <v>3.7</v>
      </c>
      <c r="E29">
        <v>3.7</v>
      </c>
      <c r="F29">
        <v>72.5</v>
      </c>
    </row>
    <row r="30" spans="2:6">
      <c r="B30">
        <v>5</v>
      </c>
      <c r="C30">
        <v>17</v>
      </c>
      <c r="D30">
        <v>4.2</v>
      </c>
      <c r="E30">
        <v>4.2</v>
      </c>
      <c r="F30">
        <v>76.7</v>
      </c>
    </row>
    <row r="31" spans="2:6">
      <c r="B31">
        <v>5.0999999999999996</v>
      </c>
      <c r="C31">
        <v>16</v>
      </c>
      <c r="D31">
        <v>4</v>
      </c>
      <c r="E31">
        <v>4</v>
      </c>
      <c r="F31">
        <v>80.7</v>
      </c>
    </row>
    <row r="32" spans="2:6">
      <c r="B32">
        <v>5.2</v>
      </c>
      <c r="C32">
        <v>9</v>
      </c>
      <c r="D32">
        <v>2.2000000000000002</v>
      </c>
      <c r="E32">
        <v>2.2000000000000002</v>
      </c>
      <c r="F32">
        <v>82.9</v>
      </c>
    </row>
    <row r="33" spans="2:6">
      <c r="B33">
        <v>5.3</v>
      </c>
      <c r="C33">
        <v>12</v>
      </c>
      <c r="D33">
        <v>3</v>
      </c>
      <c r="E33">
        <v>3</v>
      </c>
      <c r="F33">
        <v>85.9</v>
      </c>
    </row>
    <row r="34" spans="2:6">
      <c r="B34">
        <v>5.4</v>
      </c>
      <c r="C34">
        <v>13</v>
      </c>
      <c r="D34">
        <v>3.2</v>
      </c>
      <c r="E34">
        <v>3.2</v>
      </c>
      <c r="F34">
        <v>89.1</v>
      </c>
    </row>
    <row r="35" spans="2:6">
      <c r="B35">
        <v>5.5</v>
      </c>
      <c r="C35">
        <v>13</v>
      </c>
      <c r="D35">
        <v>3.2</v>
      </c>
      <c r="E35">
        <v>3.2</v>
      </c>
      <c r="F35">
        <v>92.3</v>
      </c>
    </row>
    <row r="36" spans="2:6">
      <c r="B36">
        <v>5.6</v>
      </c>
      <c r="C36">
        <v>6</v>
      </c>
      <c r="D36">
        <v>1.5</v>
      </c>
      <c r="E36">
        <v>1.5</v>
      </c>
      <c r="F36">
        <v>93.8</v>
      </c>
    </row>
    <row r="37" spans="2:6">
      <c r="B37">
        <v>5.7</v>
      </c>
      <c r="C37">
        <v>7</v>
      </c>
      <c r="D37">
        <v>1.7</v>
      </c>
      <c r="E37">
        <v>1.7</v>
      </c>
      <c r="F37">
        <v>95.5</v>
      </c>
    </row>
    <row r="38" spans="2:6">
      <c r="B38">
        <v>5.8</v>
      </c>
      <c r="C38">
        <v>5</v>
      </c>
      <c r="D38">
        <v>1.2</v>
      </c>
      <c r="E38">
        <v>1.2</v>
      </c>
      <c r="F38">
        <v>96.8</v>
      </c>
    </row>
    <row r="39" spans="2:6">
      <c r="B39">
        <v>5.9</v>
      </c>
      <c r="C39">
        <v>1</v>
      </c>
      <c r="D39">
        <v>0.2</v>
      </c>
      <c r="E39">
        <v>0.2</v>
      </c>
      <c r="F39">
        <v>97</v>
      </c>
    </row>
    <row r="40" spans="2:6">
      <c r="B40">
        <v>6</v>
      </c>
      <c r="C40">
        <v>3</v>
      </c>
      <c r="D40">
        <v>0.7</v>
      </c>
      <c r="E40">
        <v>0.7</v>
      </c>
      <c r="F40">
        <v>97.8</v>
      </c>
    </row>
    <row r="41" spans="2:6">
      <c r="B41">
        <v>6.1</v>
      </c>
      <c r="C41">
        <v>4</v>
      </c>
      <c r="D41">
        <v>1</v>
      </c>
      <c r="E41">
        <v>1</v>
      </c>
      <c r="F41">
        <v>98.8</v>
      </c>
    </row>
    <row r="42" spans="2:6">
      <c r="B42">
        <v>6.2</v>
      </c>
      <c r="C42">
        <v>5</v>
      </c>
      <c r="D42">
        <v>1.2</v>
      </c>
      <c r="E42">
        <v>1.2</v>
      </c>
      <c r="F42">
        <v>100</v>
      </c>
    </row>
    <row r="43" spans="2:6">
      <c r="B43" t="s">
        <v>194</v>
      </c>
      <c r="C43">
        <v>404</v>
      </c>
      <c r="D43">
        <v>100</v>
      </c>
      <c r="E43">
        <v>100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H19" sqref="H19"/>
    </sheetView>
  </sheetViews>
  <sheetFormatPr defaultRowHeight="15.75"/>
  <sheetData>
    <row r="1" spans="1:6">
      <c r="A1" t="s">
        <v>27</v>
      </c>
    </row>
    <row r="2" spans="1:6">
      <c r="C2" t="s">
        <v>189</v>
      </c>
      <c r="D2" t="s">
        <v>190</v>
      </c>
      <c r="E2" t="s">
        <v>191</v>
      </c>
      <c r="F2" t="s">
        <v>192</v>
      </c>
    </row>
    <row r="3" spans="1:6">
      <c r="A3" t="s">
        <v>193</v>
      </c>
      <c r="B3">
        <v>2</v>
      </c>
      <c r="C3">
        <v>3</v>
      </c>
      <c r="D3">
        <v>0.7</v>
      </c>
      <c r="E3">
        <v>0.7</v>
      </c>
      <c r="F3">
        <v>0.7</v>
      </c>
    </row>
    <row r="4" spans="1:6">
      <c r="B4">
        <v>2.4</v>
      </c>
      <c r="C4">
        <v>1</v>
      </c>
      <c r="D4">
        <v>0.2</v>
      </c>
      <c r="E4">
        <v>0.2</v>
      </c>
      <c r="F4">
        <v>1</v>
      </c>
    </row>
    <row r="5" spans="1:6">
      <c r="B5">
        <v>2.5</v>
      </c>
      <c r="C5">
        <v>4</v>
      </c>
      <c r="D5">
        <v>1</v>
      </c>
      <c r="E5">
        <v>1</v>
      </c>
      <c r="F5">
        <v>2</v>
      </c>
    </row>
    <row r="6" spans="1:6">
      <c r="B6">
        <v>2.6</v>
      </c>
      <c r="C6">
        <v>4</v>
      </c>
      <c r="D6">
        <v>1</v>
      </c>
      <c r="E6">
        <v>1</v>
      </c>
      <c r="F6">
        <v>3</v>
      </c>
    </row>
    <row r="7" spans="1:6">
      <c r="B7">
        <v>2.7</v>
      </c>
      <c r="C7">
        <v>4</v>
      </c>
      <c r="D7">
        <v>1</v>
      </c>
      <c r="E7">
        <v>1</v>
      </c>
      <c r="F7">
        <v>4</v>
      </c>
    </row>
    <row r="8" spans="1:6">
      <c r="B8">
        <v>2.8</v>
      </c>
      <c r="C8">
        <v>4</v>
      </c>
      <c r="D8">
        <v>1</v>
      </c>
      <c r="E8">
        <v>1</v>
      </c>
      <c r="F8">
        <v>5</v>
      </c>
    </row>
    <row r="9" spans="1:6">
      <c r="B9">
        <v>2.9</v>
      </c>
      <c r="C9">
        <v>4</v>
      </c>
      <c r="D9">
        <v>1</v>
      </c>
      <c r="E9">
        <v>1</v>
      </c>
      <c r="F9">
        <v>5.9</v>
      </c>
    </row>
    <row r="10" spans="1:6">
      <c r="B10">
        <v>3</v>
      </c>
      <c r="C10">
        <v>2</v>
      </c>
      <c r="D10">
        <v>0.5</v>
      </c>
      <c r="E10">
        <v>0.5</v>
      </c>
      <c r="F10">
        <v>6.4</v>
      </c>
    </row>
    <row r="11" spans="1:6">
      <c r="B11">
        <v>3.1</v>
      </c>
      <c r="C11">
        <v>6</v>
      </c>
      <c r="D11">
        <v>1.5</v>
      </c>
      <c r="E11">
        <v>1.5</v>
      </c>
      <c r="F11">
        <v>7.9</v>
      </c>
    </row>
    <row r="12" spans="1:6">
      <c r="B12">
        <v>3.2</v>
      </c>
      <c r="C12">
        <v>2</v>
      </c>
      <c r="D12">
        <v>0.5</v>
      </c>
      <c r="E12">
        <v>0.5</v>
      </c>
      <c r="F12">
        <v>8.4</v>
      </c>
    </row>
    <row r="13" spans="1:6">
      <c r="B13">
        <v>3.3</v>
      </c>
      <c r="C13">
        <v>4</v>
      </c>
      <c r="D13">
        <v>1</v>
      </c>
      <c r="E13">
        <v>1</v>
      </c>
      <c r="F13">
        <v>9.4</v>
      </c>
    </row>
    <row r="14" spans="1:6">
      <c r="B14">
        <v>3.4</v>
      </c>
      <c r="C14">
        <v>3</v>
      </c>
      <c r="D14">
        <v>0.7</v>
      </c>
      <c r="E14">
        <v>0.7</v>
      </c>
      <c r="F14">
        <v>10.1</v>
      </c>
    </row>
    <row r="15" spans="1:6">
      <c r="B15">
        <v>3.5</v>
      </c>
      <c r="C15">
        <v>2</v>
      </c>
      <c r="D15">
        <v>0.5</v>
      </c>
      <c r="E15">
        <v>0.5</v>
      </c>
      <c r="F15">
        <v>10.6</v>
      </c>
    </row>
    <row r="16" spans="1:6">
      <c r="B16">
        <v>3.6</v>
      </c>
      <c r="C16">
        <v>12</v>
      </c>
      <c r="D16">
        <v>3</v>
      </c>
      <c r="E16">
        <v>3</v>
      </c>
      <c r="F16">
        <v>13.6</v>
      </c>
    </row>
    <row r="17" spans="2:6">
      <c r="B17">
        <v>3.7</v>
      </c>
      <c r="C17">
        <v>9</v>
      </c>
      <c r="D17">
        <v>2.2000000000000002</v>
      </c>
      <c r="E17">
        <v>2.2000000000000002</v>
      </c>
      <c r="F17">
        <v>15.8</v>
      </c>
    </row>
    <row r="18" spans="2:6">
      <c r="B18">
        <v>3.8</v>
      </c>
      <c r="C18">
        <v>7</v>
      </c>
      <c r="D18">
        <v>1.7</v>
      </c>
      <c r="E18">
        <v>1.7</v>
      </c>
      <c r="F18">
        <v>17.600000000000001</v>
      </c>
    </row>
    <row r="19" spans="2:6">
      <c r="B19">
        <v>3.9</v>
      </c>
      <c r="C19">
        <v>6</v>
      </c>
      <c r="D19">
        <v>1.5</v>
      </c>
      <c r="E19">
        <v>1.5</v>
      </c>
      <c r="F19">
        <v>19.100000000000001</v>
      </c>
    </row>
    <row r="20" spans="2:6">
      <c r="B20">
        <v>4</v>
      </c>
      <c r="C20">
        <v>4</v>
      </c>
      <c r="D20">
        <v>1</v>
      </c>
      <c r="E20">
        <v>1</v>
      </c>
      <c r="F20">
        <v>20</v>
      </c>
    </row>
    <row r="21" spans="2:6">
      <c r="B21">
        <v>4.0999999999999996</v>
      </c>
      <c r="C21">
        <v>12</v>
      </c>
      <c r="D21">
        <v>3</v>
      </c>
      <c r="E21">
        <v>3</v>
      </c>
      <c r="F21">
        <v>23</v>
      </c>
    </row>
    <row r="22" spans="2:6">
      <c r="B22">
        <v>4.2</v>
      </c>
      <c r="C22">
        <v>17</v>
      </c>
      <c r="D22">
        <v>4.2</v>
      </c>
      <c r="E22">
        <v>4.2</v>
      </c>
      <c r="F22">
        <v>27.2</v>
      </c>
    </row>
    <row r="23" spans="2:6">
      <c r="B23">
        <v>4.3</v>
      </c>
      <c r="C23">
        <v>12</v>
      </c>
      <c r="D23">
        <v>3</v>
      </c>
      <c r="E23">
        <v>3</v>
      </c>
      <c r="F23">
        <v>30.2</v>
      </c>
    </row>
    <row r="24" spans="2:6">
      <c r="B24" s="1">
        <v>4.4000000000000004</v>
      </c>
      <c r="C24" s="1">
        <v>16</v>
      </c>
      <c r="D24" s="1">
        <v>4</v>
      </c>
      <c r="E24" s="1">
        <v>4</v>
      </c>
      <c r="F24" s="1">
        <v>34.200000000000003</v>
      </c>
    </row>
    <row r="25" spans="2:6">
      <c r="B25">
        <v>4.5</v>
      </c>
      <c r="C25">
        <v>9</v>
      </c>
      <c r="D25">
        <v>2.2000000000000002</v>
      </c>
      <c r="E25">
        <v>2.2000000000000002</v>
      </c>
      <c r="F25">
        <v>36.4</v>
      </c>
    </row>
    <row r="26" spans="2:6">
      <c r="B26">
        <v>4.5999999999999996</v>
      </c>
      <c r="C26">
        <v>23</v>
      </c>
      <c r="D26">
        <v>5.7</v>
      </c>
      <c r="E26">
        <v>5.7</v>
      </c>
      <c r="F26">
        <v>42.1</v>
      </c>
    </row>
    <row r="27" spans="2:6">
      <c r="B27">
        <v>4.7</v>
      </c>
      <c r="C27">
        <v>10</v>
      </c>
      <c r="D27">
        <v>2.5</v>
      </c>
      <c r="E27">
        <v>2.5</v>
      </c>
      <c r="F27">
        <v>44.6</v>
      </c>
    </row>
    <row r="28" spans="2:6">
      <c r="B28">
        <v>4.8</v>
      </c>
      <c r="C28">
        <v>15</v>
      </c>
      <c r="D28">
        <v>3.7</v>
      </c>
      <c r="E28">
        <v>3.7</v>
      </c>
      <c r="F28">
        <v>48.3</v>
      </c>
    </row>
    <row r="29" spans="2:6">
      <c r="B29">
        <v>4.9000000000000004</v>
      </c>
      <c r="C29">
        <v>24</v>
      </c>
      <c r="D29">
        <v>5.9</v>
      </c>
      <c r="E29">
        <v>5.9</v>
      </c>
      <c r="F29">
        <v>54.2</v>
      </c>
    </row>
    <row r="30" spans="2:6">
      <c r="B30">
        <v>5</v>
      </c>
      <c r="C30">
        <v>25</v>
      </c>
      <c r="D30">
        <v>6.2</v>
      </c>
      <c r="E30">
        <v>6.2</v>
      </c>
      <c r="F30">
        <v>60.4</v>
      </c>
    </row>
    <row r="31" spans="2:6">
      <c r="B31" s="1">
        <v>5.0999999999999996</v>
      </c>
      <c r="C31" s="1">
        <v>31</v>
      </c>
      <c r="D31" s="1">
        <v>7.7</v>
      </c>
      <c r="E31" s="1">
        <v>7.7</v>
      </c>
      <c r="F31" s="1">
        <v>68.099999999999994</v>
      </c>
    </row>
    <row r="32" spans="2:6">
      <c r="B32">
        <v>5.2</v>
      </c>
      <c r="C32">
        <v>21</v>
      </c>
      <c r="D32">
        <v>5.2</v>
      </c>
      <c r="E32">
        <v>5.2</v>
      </c>
      <c r="F32">
        <v>73.3</v>
      </c>
    </row>
    <row r="33" spans="2:6">
      <c r="B33">
        <v>5.3</v>
      </c>
      <c r="C33">
        <v>20</v>
      </c>
      <c r="D33">
        <v>5</v>
      </c>
      <c r="E33">
        <v>5</v>
      </c>
      <c r="F33">
        <v>78.2</v>
      </c>
    </row>
    <row r="34" spans="2:6">
      <c r="B34">
        <v>5.4</v>
      </c>
      <c r="C34">
        <v>17</v>
      </c>
      <c r="D34">
        <v>4.2</v>
      </c>
      <c r="E34">
        <v>4.2</v>
      </c>
      <c r="F34">
        <v>82.4</v>
      </c>
    </row>
    <row r="35" spans="2:6">
      <c r="B35">
        <v>5.5</v>
      </c>
      <c r="C35">
        <v>20</v>
      </c>
      <c r="D35">
        <v>5</v>
      </c>
      <c r="E35">
        <v>5</v>
      </c>
      <c r="F35">
        <v>87.4</v>
      </c>
    </row>
    <row r="36" spans="2:6">
      <c r="B36">
        <v>5.6</v>
      </c>
      <c r="C36">
        <v>12</v>
      </c>
      <c r="D36">
        <v>3</v>
      </c>
      <c r="E36">
        <v>3</v>
      </c>
      <c r="F36">
        <v>90.3</v>
      </c>
    </row>
    <row r="37" spans="2:6">
      <c r="B37">
        <v>5.7</v>
      </c>
      <c r="C37">
        <v>7</v>
      </c>
      <c r="D37">
        <v>1.7</v>
      </c>
      <c r="E37">
        <v>1.7</v>
      </c>
      <c r="F37">
        <v>92.1</v>
      </c>
    </row>
    <row r="38" spans="2:6">
      <c r="B38">
        <v>5.8</v>
      </c>
      <c r="C38">
        <v>9</v>
      </c>
      <c r="D38">
        <v>2.2000000000000002</v>
      </c>
      <c r="E38">
        <v>2.2000000000000002</v>
      </c>
      <c r="F38">
        <v>94.3</v>
      </c>
    </row>
    <row r="39" spans="2:6">
      <c r="B39">
        <v>5.9</v>
      </c>
      <c r="C39">
        <v>4</v>
      </c>
      <c r="D39">
        <v>1</v>
      </c>
      <c r="E39">
        <v>1</v>
      </c>
      <c r="F39">
        <v>95.3</v>
      </c>
    </row>
    <row r="40" spans="2:6">
      <c r="B40">
        <v>6</v>
      </c>
      <c r="C40">
        <v>6</v>
      </c>
      <c r="D40">
        <v>1.5</v>
      </c>
      <c r="E40">
        <v>1.5</v>
      </c>
      <c r="F40">
        <v>96.8</v>
      </c>
    </row>
    <row r="41" spans="2:6">
      <c r="B41">
        <v>6.1</v>
      </c>
      <c r="C41">
        <v>6</v>
      </c>
      <c r="D41">
        <v>1.5</v>
      </c>
      <c r="E41">
        <v>1.5</v>
      </c>
      <c r="F41">
        <v>98.3</v>
      </c>
    </row>
    <row r="42" spans="2:6">
      <c r="B42">
        <v>6.2</v>
      </c>
      <c r="C42">
        <v>1</v>
      </c>
      <c r="D42">
        <v>0.2</v>
      </c>
      <c r="E42">
        <v>0.2</v>
      </c>
      <c r="F42">
        <v>98.5</v>
      </c>
    </row>
    <row r="43" spans="2:6">
      <c r="B43">
        <v>6.3</v>
      </c>
      <c r="C43">
        <v>2</v>
      </c>
      <c r="D43">
        <v>0.5</v>
      </c>
      <c r="E43">
        <v>0.5</v>
      </c>
      <c r="F43">
        <v>99</v>
      </c>
    </row>
    <row r="44" spans="2:6">
      <c r="B44">
        <v>6.4</v>
      </c>
      <c r="C44">
        <v>3</v>
      </c>
      <c r="D44">
        <v>0.7</v>
      </c>
      <c r="E44">
        <v>0.7</v>
      </c>
      <c r="F44">
        <v>99.8</v>
      </c>
    </row>
    <row r="45" spans="2:6">
      <c r="B45">
        <v>6.5</v>
      </c>
      <c r="C45">
        <v>1</v>
      </c>
      <c r="D45">
        <v>0.2</v>
      </c>
      <c r="E45">
        <v>0.2</v>
      </c>
      <c r="F45">
        <v>100</v>
      </c>
    </row>
    <row r="46" spans="2:6">
      <c r="B46" t="s">
        <v>194</v>
      </c>
      <c r="C46">
        <v>404</v>
      </c>
      <c r="D46">
        <v>100</v>
      </c>
      <c r="E46">
        <v>100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5" workbookViewId="0">
      <selection activeCell="F34" sqref="F34"/>
    </sheetView>
  </sheetViews>
  <sheetFormatPr defaultRowHeight="15.75"/>
  <sheetData>
    <row r="1" spans="1:9">
      <c r="A1" t="s">
        <v>188</v>
      </c>
    </row>
    <row r="2" spans="1:9">
      <c r="A2" t="s">
        <v>26</v>
      </c>
    </row>
    <row r="3" spans="1:9">
      <c r="C3" t="s">
        <v>189</v>
      </c>
      <c r="D3" t="s">
        <v>190</v>
      </c>
      <c r="E3" t="s">
        <v>191</v>
      </c>
      <c r="F3" t="s">
        <v>192</v>
      </c>
      <c r="H3" t="s">
        <v>195</v>
      </c>
      <c r="I3" t="s">
        <v>196</v>
      </c>
    </row>
    <row r="4" spans="1:9">
      <c r="A4" t="s">
        <v>193</v>
      </c>
      <c r="B4">
        <v>2</v>
      </c>
      <c r="C4">
        <v>1</v>
      </c>
      <c r="D4">
        <v>0.2</v>
      </c>
      <c r="E4">
        <v>0.2</v>
      </c>
      <c r="F4">
        <v>0.2</v>
      </c>
      <c r="H4">
        <f>C4/404</f>
        <v>2.4752475247524753E-3</v>
      </c>
      <c r="I4">
        <f>H4</f>
        <v>2.4752475247524753E-3</v>
      </c>
    </row>
    <row r="5" spans="1:9">
      <c r="B5">
        <v>2.1</v>
      </c>
      <c r="C5">
        <v>1</v>
      </c>
      <c r="D5">
        <v>0.2</v>
      </c>
      <c r="E5">
        <v>0.2</v>
      </c>
      <c r="F5">
        <v>0.5</v>
      </c>
      <c r="H5">
        <f t="shared" ref="H5:H49" si="0">C5/404</f>
        <v>2.4752475247524753E-3</v>
      </c>
      <c r="I5">
        <f>I4+H5</f>
        <v>4.9504950495049506E-3</v>
      </c>
    </row>
    <row r="6" spans="1:9">
      <c r="B6">
        <v>2.2999999999999998</v>
      </c>
      <c r="C6">
        <v>1</v>
      </c>
      <c r="D6">
        <v>0.2</v>
      </c>
      <c r="E6">
        <v>0.2</v>
      </c>
      <c r="F6">
        <v>0.7</v>
      </c>
      <c r="H6">
        <f t="shared" si="0"/>
        <v>2.4752475247524753E-3</v>
      </c>
      <c r="I6">
        <f>I5+H6</f>
        <v>7.4257425742574254E-3</v>
      </c>
    </row>
    <row r="7" spans="1:9">
      <c r="B7">
        <v>2.4</v>
      </c>
      <c r="C7">
        <v>3</v>
      </c>
      <c r="D7">
        <v>0.7</v>
      </c>
      <c r="E7">
        <v>0.7</v>
      </c>
      <c r="F7">
        <v>1.5</v>
      </c>
      <c r="H7">
        <f t="shared" si="0"/>
        <v>7.4257425742574254E-3</v>
      </c>
      <c r="I7">
        <f>I6+H7</f>
        <v>1.4851485148514851E-2</v>
      </c>
    </row>
    <row r="8" spans="1:9">
      <c r="B8">
        <v>2.5</v>
      </c>
      <c r="C8">
        <v>1</v>
      </c>
      <c r="D8">
        <v>0.2</v>
      </c>
      <c r="E8">
        <v>0.2</v>
      </c>
      <c r="F8">
        <v>1.7</v>
      </c>
      <c r="H8">
        <f t="shared" si="0"/>
        <v>2.4752475247524753E-3</v>
      </c>
      <c r="I8">
        <f>I7+H8</f>
        <v>1.7326732673267325E-2</v>
      </c>
    </row>
    <row r="9" spans="1:9">
      <c r="B9">
        <v>2.6</v>
      </c>
      <c r="C9">
        <v>2</v>
      </c>
      <c r="D9">
        <v>0.5</v>
      </c>
      <c r="E9">
        <v>0.5</v>
      </c>
      <c r="F9">
        <v>2.2000000000000002</v>
      </c>
      <c r="H9">
        <f t="shared" si="0"/>
        <v>4.9504950495049506E-3</v>
      </c>
      <c r="I9">
        <f t="shared" ref="I9:I49" si="1">I8+H9</f>
        <v>2.2277227722772276E-2</v>
      </c>
    </row>
    <row r="10" spans="1:9">
      <c r="B10">
        <v>2.7</v>
      </c>
      <c r="C10">
        <v>6</v>
      </c>
      <c r="D10">
        <v>1.5</v>
      </c>
      <c r="E10">
        <v>1.5</v>
      </c>
      <c r="F10">
        <v>3.7</v>
      </c>
      <c r="H10">
        <f t="shared" si="0"/>
        <v>1.4851485148514851E-2</v>
      </c>
      <c r="I10">
        <f t="shared" si="1"/>
        <v>3.7128712871287127E-2</v>
      </c>
    </row>
    <row r="11" spans="1:9">
      <c r="B11">
        <v>2.8</v>
      </c>
      <c r="C11">
        <v>2</v>
      </c>
      <c r="D11">
        <v>0.5</v>
      </c>
      <c r="E11">
        <v>0.5</v>
      </c>
      <c r="F11">
        <v>4.2</v>
      </c>
      <c r="H11">
        <f t="shared" si="0"/>
        <v>4.9504950495049506E-3</v>
      </c>
      <c r="I11">
        <f t="shared" si="1"/>
        <v>4.2079207920792075E-2</v>
      </c>
    </row>
    <row r="12" spans="1:9">
      <c r="B12">
        <v>2.9</v>
      </c>
      <c r="C12">
        <v>7</v>
      </c>
      <c r="D12">
        <v>1.7</v>
      </c>
      <c r="E12">
        <v>1.7</v>
      </c>
      <c r="F12">
        <v>5.9</v>
      </c>
      <c r="H12">
        <f t="shared" si="0"/>
        <v>1.7326732673267328E-2</v>
      </c>
      <c r="I12">
        <f t="shared" si="1"/>
        <v>5.9405940594059403E-2</v>
      </c>
    </row>
    <row r="13" spans="1:9">
      <c r="B13">
        <v>3</v>
      </c>
      <c r="C13">
        <v>5</v>
      </c>
      <c r="D13">
        <v>1.2</v>
      </c>
      <c r="E13">
        <v>1.2</v>
      </c>
      <c r="F13">
        <v>7.2</v>
      </c>
      <c r="H13">
        <f t="shared" si="0"/>
        <v>1.2376237623762377E-2</v>
      </c>
      <c r="I13">
        <f t="shared" si="1"/>
        <v>7.1782178217821777E-2</v>
      </c>
    </row>
    <row r="14" spans="1:9">
      <c r="B14">
        <v>3.1</v>
      </c>
      <c r="C14">
        <v>4</v>
      </c>
      <c r="D14">
        <v>1</v>
      </c>
      <c r="E14">
        <v>1</v>
      </c>
      <c r="F14">
        <v>8.1999999999999993</v>
      </c>
      <c r="H14">
        <f t="shared" si="0"/>
        <v>9.9009900990099011E-3</v>
      </c>
      <c r="I14">
        <f t="shared" si="1"/>
        <v>8.1683168316831672E-2</v>
      </c>
    </row>
    <row r="15" spans="1:9">
      <c r="B15">
        <v>3.2</v>
      </c>
      <c r="C15">
        <v>9</v>
      </c>
      <c r="D15">
        <v>2.2000000000000002</v>
      </c>
      <c r="E15">
        <v>2.2000000000000002</v>
      </c>
      <c r="F15">
        <v>10.4</v>
      </c>
      <c r="H15">
        <f t="shared" si="0"/>
        <v>2.2277227722772276E-2</v>
      </c>
      <c r="I15">
        <f t="shared" si="1"/>
        <v>0.10396039603960394</v>
      </c>
    </row>
    <row r="16" spans="1:9">
      <c r="B16">
        <v>3.3</v>
      </c>
      <c r="C16">
        <v>3</v>
      </c>
      <c r="D16">
        <v>0.7</v>
      </c>
      <c r="E16">
        <v>0.7</v>
      </c>
      <c r="F16">
        <v>11.1</v>
      </c>
      <c r="H16">
        <f t="shared" si="0"/>
        <v>7.4257425742574254E-3</v>
      </c>
      <c r="I16">
        <f t="shared" si="1"/>
        <v>0.11138613861386137</v>
      </c>
    </row>
    <row r="17" spans="2:9">
      <c r="B17">
        <v>3.4</v>
      </c>
      <c r="C17">
        <v>5</v>
      </c>
      <c r="D17">
        <v>1.2</v>
      </c>
      <c r="E17">
        <v>1.2</v>
      </c>
      <c r="F17">
        <v>12.4</v>
      </c>
      <c r="H17">
        <f t="shared" si="0"/>
        <v>1.2376237623762377E-2</v>
      </c>
      <c r="I17">
        <f t="shared" si="1"/>
        <v>0.12376237623762375</v>
      </c>
    </row>
    <row r="18" spans="2:9">
      <c r="B18">
        <v>3.5</v>
      </c>
      <c r="C18">
        <v>5</v>
      </c>
      <c r="D18">
        <v>1.2</v>
      </c>
      <c r="E18">
        <v>1.2</v>
      </c>
      <c r="F18">
        <v>13.6</v>
      </c>
      <c r="H18">
        <f t="shared" si="0"/>
        <v>1.2376237623762377E-2</v>
      </c>
      <c r="I18">
        <f t="shared" si="1"/>
        <v>0.13613861386138612</v>
      </c>
    </row>
    <row r="19" spans="2:9">
      <c r="B19">
        <v>3.6</v>
      </c>
      <c r="C19">
        <v>9</v>
      </c>
      <c r="D19">
        <v>2.2000000000000002</v>
      </c>
      <c r="E19">
        <v>2.2000000000000002</v>
      </c>
      <c r="F19">
        <v>15.8</v>
      </c>
      <c r="H19">
        <f t="shared" si="0"/>
        <v>2.2277227722772276E-2</v>
      </c>
      <c r="I19">
        <f t="shared" si="1"/>
        <v>0.15841584158415839</v>
      </c>
    </row>
    <row r="20" spans="2:9">
      <c r="B20">
        <v>3.7</v>
      </c>
      <c r="C20">
        <v>15</v>
      </c>
      <c r="D20">
        <v>3.7</v>
      </c>
      <c r="E20">
        <v>3.7</v>
      </c>
      <c r="F20">
        <v>19.600000000000001</v>
      </c>
      <c r="H20">
        <f t="shared" si="0"/>
        <v>3.7128712871287127E-2</v>
      </c>
      <c r="I20">
        <f t="shared" si="1"/>
        <v>0.19554455445544552</v>
      </c>
    </row>
    <row r="21" spans="2:9">
      <c r="B21">
        <v>3.8</v>
      </c>
      <c r="C21">
        <v>20</v>
      </c>
      <c r="D21">
        <v>5</v>
      </c>
      <c r="E21">
        <v>5</v>
      </c>
      <c r="F21">
        <v>24.5</v>
      </c>
      <c r="H21">
        <f t="shared" si="0"/>
        <v>4.9504950495049507E-2</v>
      </c>
      <c r="I21">
        <f t="shared" si="1"/>
        <v>0.24504950495049505</v>
      </c>
    </row>
    <row r="22" spans="2:9">
      <c r="B22">
        <v>3.9</v>
      </c>
      <c r="C22">
        <v>12</v>
      </c>
      <c r="D22">
        <v>3</v>
      </c>
      <c r="E22">
        <v>3</v>
      </c>
      <c r="F22">
        <v>27.5</v>
      </c>
      <c r="H22">
        <f t="shared" si="0"/>
        <v>2.9702970297029702E-2</v>
      </c>
      <c r="I22">
        <f t="shared" si="1"/>
        <v>0.27475247524752477</v>
      </c>
    </row>
    <row r="23" spans="2:9">
      <c r="B23">
        <v>4</v>
      </c>
      <c r="C23">
        <v>12</v>
      </c>
      <c r="D23">
        <v>3</v>
      </c>
      <c r="E23">
        <v>3</v>
      </c>
      <c r="F23">
        <v>30.4</v>
      </c>
      <c r="H23">
        <f t="shared" si="0"/>
        <v>2.9702970297029702E-2</v>
      </c>
      <c r="I23">
        <f t="shared" si="1"/>
        <v>0.3044554455445545</v>
      </c>
    </row>
    <row r="24" spans="2:9">
      <c r="B24" s="1">
        <v>4.0999999999999996</v>
      </c>
      <c r="C24" s="1">
        <v>11</v>
      </c>
      <c r="D24" s="1">
        <v>2.7</v>
      </c>
      <c r="E24" s="1">
        <v>2.7</v>
      </c>
      <c r="F24" s="1">
        <v>33.200000000000003</v>
      </c>
      <c r="H24">
        <f t="shared" si="0"/>
        <v>2.7227722772277228E-2</v>
      </c>
      <c r="I24">
        <f t="shared" si="1"/>
        <v>0.33168316831683176</v>
      </c>
    </row>
    <row r="25" spans="2:9">
      <c r="B25">
        <v>4.2</v>
      </c>
      <c r="C25">
        <v>10</v>
      </c>
      <c r="D25">
        <v>2.5</v>
      </c>
      <c r="E25">
        <v>2.5</v>
      </c>
      <c r="F25">
        <v>35.6</v>
      </c>
      <c r="H25">
        <f t="shared" si="0"/>
        <v>2.4752475247524754E-2</v>
      </c>
      <c r="I25">
        <f t="shared" si="1"/>
        <v>0.35643564356435653</v>
      </c>
    </row>
    <row r="26" spans="2:9">
      <c r="B26">
        <v>4.3</v>
      </c>
      <c r="C26">
        <v>10</v>
      </c>
      <c r="D26">
        <v>2.5</v>
      </c>
      <c r="E26">
        <v>2.5</v>
      </c>
      <c r="F26">
        <v>38.1</v>
      </c>
      <c r="H26">
        <f t="shared" si="0"/>
        <v>2.4752475247524754E-2</v>
      </c>
      <c r="I26">
        <f t="shared" si="1"/>
        <v>0.3811881188118813</v>
      </c>
    </row>
    <row r="27" spans="2:9">
      <c r="B27">
        <v>4.4000000000000004</v>
      </c>
      <c r="C27">
        <v>9</v>
      </c>
      <c r="D27">
        <v>2.2000000000000002</v>
      </c>
      <c r="E27">
        <v>2.2000000000000002</v>
      </c>
      <c r="F27">
        <v>40.299999999999997</v>
      </c>
      <c r="H27">
        <f t="shared" si="0"/>
        <v>2.2277227722772276E-2</v>
      </c>
      <c r="I27">
        <f t="shared" si="1"/>
        <v>0.4034653465346536</v>
      </c>
    </row>
    <row r="28" spans="2:9">
      <c r="B28">
        <v>4.5</v>
      </c>
      <c r="C28">
        <v>14</v>
      </c>
      <c r="D28">
        <v>3.5</v>
      </c>
      <c r="E28">
        <v>3.5</v>
      </c>
      <c r="F28">
        <v>43.8</v>
      </c>
      <c r="H28">
        <f t="shared" si="0"/>
        <v>3.4653465346534656E-2</v>
      </c>
      <c r="I28">
        <f t="shared" si="1"/>
        <v>0.43811881188118829</v>
      </c>
    </row>
    <row r="29" spans="2:9">
      <c r="B29">
        <v>4.5999999999999996</v>
      </c>
      <c r="C29">
        <v>15</v>
      </c>
      <c r="D29">
        <v>3.7</v>
      </c>
      <c r="E29">
        <v>3.7</v>
      </c>
      <c r="F29">
        <v>47.5</v>
      </c>
      <c r="H29">
        <f t="shared" si="0"/>
        <v>3.7128712871287127E-2</v>
      </c>
      <c r="I29">
        <f t="shared" si="1"/>
        <v>0.47524752475247539</v>
      </c>
    </row>
    <row r="30" spans="2:9">
      <c r="B30">
        <v>4.7</v>
      </c>
      <c r="C30">
        <v>17</v>
      </c>
      <c r="D30">
        <v>4.2</v>
      </c>
      <c r="E30">
        <v>4.2</v>
      </c>
      <c r="F30">
        <v>51.7</v>
      </c>
      <c r="H30">
        <f t="shared" si="0"/>
        <v>4.2079207920792082E-2</v>
      </c>
      <c r="I30">
        <f t="shared" si="1"/>
        <v>0.51732673267326745</v>
      </c>
    </row>
    <row r="31" spans="2:9">
      <c r="B31">
        <v>4.8</v>
      </c>
      <c r="C31">
        <v>13</v>
      </c>
      <c r="D31">
        <v>3.2</v>
      </c>
      <c r="E31">
        <v>3.2</v>
      </c>
      <c r="F31">
        <v>55</v>
      </c>
      <c r="H31">
        <f t="shared" si="0"/>
        <v>3.2178217821782179E-2</v>
      </c>
      <c r="I31">
        <f t="shared" si="1"/>
        <v>0.54950495049504966</v>
      </c>
    </row>
    <row r="32" spans="2:9">
      <c r="B32">
        <v>4.9000000000000004</v>
      </c>
      <c r="C32">
        <v>19</v>
      </c>
      <c r="D32">
        <v>4.7</v>
      </c>
      <c r="E32">
        <v>4.7</v>
      </c>
      <c r="F32">
        <v>59.7</v>
      </c>
      <c r="H32">
        <f t="shared" si="0"/>
        <v>4.702970297029703E-2</v>
      </c>
      <c r="I32">
        <f t="shared" si="1"/>
        <v>0.59653465346534673</v>
      </c>
    </row>
    <row r="33" spans="2:9">
      <c r="B33">
        <v>5</v>
      </c>
      <c r="C33">
        <v>17</v>
      </c>
      <c r="D33">
        <v>4.2</v>
      </c>
      <c r="E33">
        <v>4.2</v>
      </c>
      <c r="F33">
        <v>63.9</v>
      </c>
      <c r="H33">
        <f t="shared" si="0"/>
        <v>4.2079207920792082E-2</v>
      </c>
      <c r="I33">
        <f t="shared" si="1"/>
        <v>0.63861386138613885</v>
      </c>
    </row>
    <row r="34" spans="2:9">
      <c r="B34" s="1">
        <v>5.0999999999999996</v>
      </c>
      <c r="C34" s="1">
        <v>10</v>
      </c>
      <c r="D34" s="1">
        <v>2.5</v>
      </c>
      <c r="E34" s="1">
        <v>2.5</v>
      </c>
      <c r="F34" s="1">
        <v>66.3</v>
      </c>
      <c r="H34">
        <f t="shared" si="0"/>
        <v>2.4752475247524754E-2</v>
      </c>
      <c r="I34">
        <f t="shared" si="1"/>
        <v>0.66336633663366362</v>
      </c>
    </row>
    <row r="35" spans="2:9">
      <c r="B35">
        <v>5.2</v>
      </c>
      <c r="C35">
        <v>13</v>
      </c>
      <c r="D35">
        <v>3.2</v>
      </c>
      <c r="E35">
        <v>3.2</v>
      </c>
      <c r="F35">
        <v>69.599999999999994</v>
      </c>
      <c r="H35">
        <f t="shared" si="0"/>
        <v>3.2178217821782179E-2</v>
      </c>
      <c r="I35">
        <f t="shared" si="1"/>
        <v>0.69554455445544583</v>
      </c>
    </row>
    <row r="36" spans="2:9">
      <c r="B36">
        <v>5.3</v>
      </c>
      <c r="C36">
        <v>13</v>
      </c>
      <c r="D36">
        <v>3.2</v>
      </c>
      <c r="E36">
        <v>3.2</v>
      </c>
      <c r="F36">
        <v>72.8</v>
      </c>
      <c r="H36">
        <f t="shared" si="0"/>
        <v>3.2178217821782179E-2</v>
      </c>
      <c r="I36">
        <f t="shared" si="1"/>
        <v>0.72772277227722804</v>
      </c>
    </row>
    <row r="37" spans="2:9">
      <c r="B37">
        <v>5.4</v>
      </c>
      <c r="C37">
        <v>17</v>
      </c>
      <c r="D37">
        <v>4.2</v>
      </c>
      <c r="E37">
        <v>4.2</v>
      </c>
      <c r="F37">
        <v>77</v>
      </c>
      <c r="H37">
        <f t="shared" si="0"/>
        <v>4.2079207920792082E-2</v>
      </c>
      <c r="I37">
        <f t="shared" si="1"/>
        <v>0.76980198019802015</v>
      </c>
    </row>
    <row r="38" spans="2:9">
      <c r="B38">
        <v>5.5</v>
      </c>
      <c r="C38">
        <v>19</v>
      </c>
      <c r="D38">
        <v>4.7</v>
      </c>
      <c r="E38">
        <v>4.7</v>
      </c>
      <c r="F38">
        <v>81.7</v>
      </c>
      <c r="H38">
        <f t="shared" si="0"/>
        <v>4.702970297029703E-2</v>
      </c>
      <c r="I38">
        <f t="shared" si="1"/>
        <v>0.81683168316831722</v>
      </c>
    </row>
    <row r="39" spans="2:9">
      <c r="B39">
        <v>5.6</v>
      </c>
      <c r="C39">
        <v>12</v>
      </c>
      <c r="D39">
        <v>3</v>
      </c>
      <c r="E39">
        <v>3</v>
      </c>
      <c r="F39">
        <v>84.7</v>
      </c>
      <c r="H39">
        <f t="shared" si="0"/>
        <v>2.9702970297029702E-2</v>
      </c>
      <c r="I39">
        <f t="shared" si="1"/>
        <v>0.84653465346534695</v>
      </c>
    </row>
    <row r="40" spans="2:9">
      <c r="B40">
        <v>5.7</v>
      </c>
      <c r="C40">
        <v>8</v>
      </c>
      <c r="D40">
        <v>2</v>
      </c>
      <c r="E40">
        <v>2</v>
      </c>
      <c r="F40">
        <v>86.6</v>
      </c>
      <c r="H40">
        <f t="shared" si="0"/>
        <v>1.9801980198019802E-2</v>
      </c>
      <c r="I40">
        <f t="shared" si="1"/>
        <v>0.86633663366336677</v>
      </c>
    </row>
    <row r="41" spans="2:9">
      <c r="B41">
        <v>5.8</v>
      </c>
      <c r="C41">
        <v>16</v>
      </c>
      <c r="D41">
        <v>4</v>
      </c>
      <c r="E41">
        <v>4</v>
      </c>
      <c r="F41">
        <v>90.6</v>
      </c>
      <c r="H41">
        <f t="shared" si="0"/>
        <v>3.9603960396039604E-2</v>
      </c>
      <c r="I41">
        <f t="shared" si="1"/>
        <v>0.90594059405940641</v>
      </c>
    </row>
    <row r="42" spans="2:9">
      <c r="B42">
        <v>5.9</v>
      </c>
      <c r="C42">
        <v>10</v>
      </c>
      <c r="D42">
        <v>2.5</v>
      </c>
      <c r="E42">
        <v>2.5</v>
      </c>
      <c r="F42">
        <v>93.1</v>
      </c>
      <c r="H42">
        <f t="shared" si="0"/>
        <v>2.4752475247524754E-2</v>
      </c>
      <c r="I42">
        <f t="shared" si="1"/>
        <v>0.93069306930693119</v>
      </c>
    </row>
    <row r="43" spans="2:9">
      <c r="B43">
        <v>6</v>
      </c>
      <c r="C43">
        <v>5</v>
      </c>
      <c r="D43">
        <v>1.2</v>
      </c>
      <c r="E43">
        <v>1.2</v>
      </c>
      <c r="F43">
        <v>94.3</v>
      </c>
      <c r="H43">
        <f t="shared" si="0"/>
        <v>1.2376237623762377E-2</v>
      </c>
      <c r="I43">
        <f t="shared" si="1"/>
        <v>0.94306930693069357</v>
      </c>
    </row>
    <row r="44" spans="2:9">
      <c r="B44">
        <v>6.1</v>
      </c>
      <c r="C44">
        <v>4</v>
      </c>
      <c r="D44">
        <v>1</v>
      </c>
      <c r="E44">
        <v>1</v>
      </c>
      <c r="F44">
        <v>95.3</v>
      </c>
      <c r="H44">
        <f t="shared" si="0"/>
        <v>9.9009900990099011E-3</v>
      </c>
      <c r="I44">
        <f t="shared" si="1"/>
        <v>0.95297029702970348</v>
      </c>
    </row>
    <row r="45" spans="2:9">
      <c r="B45">
        <v>6.2</v>
      </c>
      <c r="C45">
        <v>4</v>
      </c>
      <c r="D45">
        <v>1</v>
      </c>
      <c r="E45">
        <v>1</v>
      </c>
      <c r="F45">
        <v>96.3</v>
      </c>
      <c r="H45">
        <f t="shared" si="0"/>
        <v>9.9009900990099011E-3</v>
      </c>
      <c r="I45">
        <f t="shared" si="1"/>
        <v>0.96287128712871339</v>
      </c>
    </row>
    <row r="46" spans="2:9">
      <c r="B46">
        <v>6.3</v>
      </c>
      <c r="C46">
        <v>7</v>
      </c>
      <c r="D46">
        <v>1.7</v>
      </c>
      <c r="E46">
        <v>1.7</v>
      </c>
      <c r="F46">
        <v>98</v>
      </c>
      <c r="H46">
        <f t="shared" si="0"/>
        <v>1.7326732673267328E-2</v>
      </c>
      <c r="I46">
        <f t="shared" si="1"/>
        <v>0.98019801980198074</v>
      </c>
    </row>
    <row r="47" spans="2:9">
      <c r="B47">
        <v>6.4</v>
      </c>
      <c r="C47">
        <v>3</v>
      </c>
      <c r="D47">
        <v>0.7</v>
      </c>
      <c r="E47">
        <v>0.7</v>
      </c>
      <c r="F47">
        <v>98.8</v>
      </c>
      <c r="H47">
        <f t="shared" si="0"/>
        <v>7.4257425742574254E-3</v>
      </c>
      <c r="I47">
        <f t="shared" si="1"/>
        <v>0.98762376237623817</v>
      </c>
    </row>
    <row r="48" spans="2:9">
      <c r="B48">
        <v>6.5</v>
      </c>
      <c r="C48">
        <v>2</v>
      </c>
      <c r="D48">
        <v>0.5</v>
      </c>
      <c r="E48">
        <v>0.5</v>
      </c>
      <c r="F48">
        <v>99.3</v>
      </c>
      <c r="H48">
        <f t="shared" si="0"/>
        <v>4.9504950495049506E-3</v>
      </c>
      <c r="I48">
        <f t="shared" si="1"/>
        <v>0.99257425742574312</v>
      </c>
    </row>
    <row r="49" spans="2:9">
      <c r="B49">
        <v>6.6</v>
      </c>
      <c r="C49">
        <v>3</v>
      </c>
      <c r="D49">
        <v>0.7</v>
      </c>
      <c r="E49">
        <v>0.7</v>
      </c>
      <c r="F49">
        <v>100</v>
      </c>
      <c r="H49">
        <f t="shared" si="0"/>
        <v>7.4257425742574254E-3</v>
      </c>
      <c r="I49">
        <f t="shared" si="1"/>
        <v>1.0000000000000004</v>
      </c>
    </row>
    <row r="50" spans="2:9">
      <c r="B50" t="s">
        <v>194</v>
      </c>
      <c r="C50">
        <v>404</v>
      </c>
      <c r="D50">
        <v>100</v>
      </c>
      <c r="E50">
        <v>100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Preprocessing</vt:lpstr>
      <vt:lpstr>Sheet1</vt:lpstr>
      <vt:lpstr>open</vt:lpstr>
      <vt:lpstr>emot</vt:lpstr>
      <vt:lpstr>cons</vt:lpstr>
      <vt:lpstr>agr</vt:lpstr>
      <vt:lpstr>extr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Xuechen Li</cp:lastModifiedBy>
  <dcterms:created xsi:type="dcterms:W3CDTF">2016-03-22T18:15:56Z</dcterms:created>
  <dcterms:modified xsi:type="dcterms:W3CDTF">2016-05-04T16:50:23Z</dcterms:modified>
</cp:coreProperties>
</file>