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huangxuehai/work/paper/Program/femcode/fem3d/"/>
    </mc:Choice>
  </mc:AlternateContent>
  <xr:revisionPtr revIDLastSave="0" documentId="13_ncr:1_{4760B482-6352-A546-9E73-0D3AF7607E7D}" xr6:coauthVersionLast="47" xr6:coauthVersionMax="47" xr10:uidLastSave="{00000000-0000-0000-0000-000000000000}"/>
  <bookViews>
    <workbookView xWindow="500" yWindow="1660" windowWidth="28800" windowHeight="16040" xr2:uid="{00000000-000D-0000-FFFF-FFFF00000000}"/>
  </bookViews>
  <sheets>
    <sheet name="error" sheetId="1" r:id="rId1"/>
  </sheets>
  <definedNames>
    <definedName name="Excel_BuiltIn__FilterDatabase_1">error!#REF!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H47" i="1"/>
  <c r="G47" i="1"/>
  <c r="A47" i="1"/>
  <c r="I46" i="1"/>
  <c r="H46" i="1"/>
  <c r="G46" i="1"/>
  <c r="A46" i="1"/>
  <c r="I45" i="1"/>
  <c r="H45" i="1"/>
  <c r="G45" i="1"/>
  <c r="A45" i="1"/>
  <c r="A44" i="1"/>
  <c r="I40" i="1"/>
  <c r="H40" i="1"/>
  <c r="G40" i="1"/>
  <c r="A40" i="1"/>
  <c r="I39" i="1"/>
  <c r="H39" i="1"/>
  <c r="G39" i="1"/>
  <c r="A39" i="1"/>
  <c r="I38" i="1"/>
  <c r="H38" i="1"/>
  <c r="G38" i="1"/>
  <c r="A38" i="1"/>
  <c r="A37" i="1"/>
  <c r="A3" i="1"/>
  <c r="A4" i="1"/>
  <c r="G4" i="1"/>
  <c r="H4" i="1"/>
  <c r="I4" i="1"/>
  <c r="A5" i="1"/>
  <c r="G5" i="1"/>
  <c r="H5" i="1"/>
  <c r="I5" i="1"/>
  <c r="A6" i="1"/>
  <c r="G6" i="1"/>
  <c r="H6" i="1"/>
  <c r="I6" i="1"/>
  <c r="A7" i="1"/>
  <c r="G7" i="1"/>
  <c r="H7" i="1"/>
  <c r="I7" i="1"/>
  <c r="A8" i="1"/>
  <c r="G8" i="1"/>
  <c r="H8" i="1"/>
  <c r="I8" i="1"/>
  <c r="A13" i="1"/>
  <c r="A14" i="1"/>
  <c r="G14" i="1"/>
  <c r="H14" i="1"/>
  <c r="I14" i="1"/>
  <c r="A15" i="1"/>
  <c r="G15" i="1"/>
  <c r="H15" i="1"/>
  <c r="I15" i="1"/>
  <c r="A16" i="1"/>
  <c r="G16" i="1"/>
  <c r="H16" i="1"/>
  <c r="I16" i="1"/>
  <c r="A17" i="1"/>
  <c r="G17" i="1"/>
  <c r="H17" i="1"/>
  <c r="I17" i="1"/>
  <c r="A22" i="1"/>
  <c r="A23" i="1"/>
  <c r="G23" i="1"/>
  <c r="H23" i="1"/>
  <c r="I23" i="1"/>
  <c r="A24" i="1"/>
  <c r="G24" i="1"/>
  <c r="H24" i="1"/>
  <c r="I24" i="1"/>
  <c r="A25" i="1"/>
  <c r="G25" i="1"/>
  <c r="H25" i="1"/>
  <c r="I25" i="1"/>
  <c r="A30" i="1"/>
  <c r="A31" i="1"/>
  <c r="G31" i="1"/>
  <c r="H31" i="1"/>
  <c r="I31" i="1"/>
  <c r="A32" i="1"/>
  <c r="G32" i="1"/>
  <c r="H32" i="1"/>
  <c r="I32" i="1"/>
  <c r="A33" i="1"/>
  <c r="G33" i="1"/>
  <c r="H33" i="1"/>
  <c r="I33" i="1"/>
</calcChain>
</file>

<file path=xl/sharedStrings.xml><?xml version="1.0" encoding="utf-8"?>
<sst xmlns="http://schemas.openxmlformats.org/spreadsheetml/2006/main" count="48" uniqueCount="14">
  <si>
    <t>k=1</t>
  </si>
  <si>
    <t>rel. res.=1e-7</t>
  </si>
  <si>
    <t>h</t>
  </si>
  <si>
    <t>||u-u_h||_0</t>
  </si>
  <si>
    <t>|u-u_h|_1</t>
  </si>
  <si>
    <t>||u-u_h||_1</t>
  </si>
  <si>
    <t>iter</t>
  </si>
  <si>
    <t>DOF</t>
  </si>
  <si>
    <t>k=2</t>
  </si>
  <si>
    <t>k=3</t>
  </si>
  <si>
    <t>k=4</t>
  </si>
  <si>
    <t>k=5</t>
    <phoneticPr fontId="1" type="noConversion"/>
  </si>
  <si>
    <t>k=6</t>
    <phoneticPr fontId="1" type="noConversion"/>
  </si>
  <si>
    <t>rel. res.=1e-12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</si>
</sst>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\ ???/???"/>
    <numFmt numFmtId="177" formatCode="0.0000E+00"/>
  </numFmts>
  <fonts count="4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29" zoomScale="150" workbookViewId="0">
      <selection activeCell="C43" sqref="C43"/>
    </sheetView>
  </sheetViews>
  <sheetFormatPr baseColWidth="10" defaultColWidth="8.83203125" defaultRowHeight="15"/>
  <cols>
    <col min="1" max="1" width="13.33203125" customWidth="1"/>
    <col min="2" max="3" width="14.6640625" customWidth="1"/>
    <col min="4" max="4" width="12.83203125" customWidth="1"/>
    <col min="5" max="5" width="16.1640625" customWidth="1"/>
    <col min="6" max="6" width="7.83203125" customWidth="1"/>
    <col min="7" max="9" width="12.6640625" bestFit="1" customWidth="1"/>
  </cols>
  <sheetData>
    <row r="1" spans="1:9">
      <c r="A1" t="s">
        <v>0</v>
      </c>
      <c r="C1" t="s">
        <v>1</v>
      </c>
    </row>
    <row r="2" spans="1:9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9">
      <c r="A3" s="1">
        <f>1/2^1</f>
        <v>0.5</v>
      </c>
      <c r="B3" s="2">
        <v>0.2352754</v>
      </c>
      <c r="C3" s="2">
        <v>1.527188</v>
      </c>
      <c r="D3" s="2">
        <v>1.5452049999999999</v>
      </c>
      <c r="E3">
        <v>1</v>
      </c>
      <c r="F3">
        <v>27</v>
      </c>
    </row>
    <row r="4" spans="1:9">
      <c r="A4" s="1">
        <f>1/2^2</f>
        <v>0.25</v>
      </c>
      <c r="B4" s="2">
        <v>8.7184419999999999E-2</v>
      </c>
      <c r="C4" s="2">
        <v>0.91169889999999998</v>
      </c>
      <c r="D4" s="2">
        <v>0.91585810000000001</v>
      </c>
      <c r="E4">
        <v>1</v>
      </c>
      <c r="F4">
        <v>125</v>
      </c>
      <c r="G4">
        <f t="shared" ref="G4:I8" si="0">LOG(B3/B4,2)</f>
        <v>1.432208231522716</v>
      </c>
      <c r="H4">
        <f t="shared" si="0"/>
        <v>0.74424833178144556</v>
      </c>
      <c r="I4">
        <f t="shared" si="0"/>
        <v>0.75460225659615832</v>
      </c>
    </row>
    <row r="5" spans="1:9">
      <c r="A5" s="1">
        <f>1/2^3</f>
        <v>0.125</v>
      </c>
      <c r="B5" s="2">
        <v>2.4542310000000001E-2</v>
      </c>
      <c r="C5" s="2">
        <v>0.47920400000000002</v>
      </c>
      <c r="D5" s="2">
        <v>0.47983209999999998</v>
      </c>
      <c r="E5">
        <v>2</v>
      </c>
      <c r="F5">
        <v>729</v>
      </c>
      <c r="G5">
        <f t="shared" si="0"/>
        <v>1.8287992996246989</v>
      </c>
      <c r="H5">
        <f t="shared" si="0"/>
        <v>0.92791748430902854</v>
      </c>
      <c r="I5">
        <f t="shared" si="0"/>
        <v>0.93259441442735425</v>
      </c>
    </row>
    <row r="6" spans="1:9">
      <c r="A6" s="1">
        <f>1/2^4</f>
        <v>6.25E-2</v>
      </c>
      <c r="B6" s="2">
        <v>6.3374970000000001E-3</v>
      </c>
      <c r="C6" s="2">
        <v>0.24275530000000001</v>
      </c>
      <c r="D6" s="2">
        <v>0.242838</v>
      </c>
      <c r="E6">
        <v>2</v>
      </c>
      <c r="F6">
        <v>4913</v>
      </c>
      <c r="G6">
        <f t="shared" si="0"/>
        <v>1.953285982125502</v>
      </c>
      <c r="H6">
        <f t="shared" si="0"/>
        <v>0.98113715671128332</v>
      </c>
      <c r="I6">
        <f t="shared" si="0"/>
        <v>0.98253547845478373</v>
      </c>
    </row>
    <row r="7" spans="1:9">
      <c r="A7" s="1">
        <f>1/2^5</f>
        <v>3.125E-2</v>
      </c>
      <c r="B7" s="2">
        <v>1.597638E-3</v>
      </c>
      <c r="C7" s="2">
        <v>0.1217806</v>
      </c>
      <c r="D7" s="2">
        <v>0.1217911</v>
      </c>
      <c r="E7">
        <v>2</v>
      </c>
      <c r="F7">
        <v>35937</v>
      </c>
      <c r="G7">
        <f t="shared" si="0"/>
        <v>1.9879726062163898</v>
      </c>
      <c r="H7">
        <f t="shared" si="0"/>
        <v>0.99521846781780543</v>
      </c>
      <c r="I7">
        <f t="shared" si="0"/>
        <v>0.99558548560626747</v>
      </c>
    </row>
    <row r="8" spans="1:9">
      <c r="A8" s="1">
        <f>1/2^6</f>
        <v>1.5625E-2</v>
      </c>
      <c r="B8" s="2">
        <v>4.0024990000000002E-4</v>
      </c>
      <c r="C8" s="2">
        <v>6.0940960000000002E-2</v>
      </c>
      <c r="D8" s="2">
        <v>6.094227E-2</v>
      </c>
      <c r="E8">
        <v>2</v>
      </c>
      <c r="F8">
        <v>274625</v>
      </c>
      <c r="G8">
        <f t="shared" si="0"/>
        <v>1.996967605561218</v>
      </c>
      <c r="H8">
        <f t="shared" si="0"/>
        <v>0.9988001940555512</v>
      </c>
      <c r="I8">
        <f t="shared" si="0"/>
        <v>0.99889356661808293</v>
      </c>
    </row>
    <row r="9" spans="1:9">
      <c r="A9" s="1"/>
      <c r="B9" s="2"/>
      <c r="C9" s="2"/>
      <c r="D9" s="2"/>
    </row>
    <row r="11" spans="1:9">
      <c r="A11" t="s">
        <v>8</v>
      </c>
      <c r="C11" t="s">
        <v>1</v>
      </c>
    </row>
    <row r="12" spans="1:9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</row>
    <row r="13" spans="1:9">
      <c r="A13" s="1">
        <f>1/2^1</f>
        <v>0.5</v>
      </c>
      <c r="B13" s="2">
        <v>4.3427109999999998E-2</v>
      </c>
      <c r="C13" s="2">
        <v>0.57308429999999999</v>
      </c>
      <c r="D13" s="2">
        <v>0.5747274</v>
      </c>
      <c r="E13">
        <v>1</v>
      </c>
      <c r="F13" s="4">
        <v>125</v>
      </c>
    </row>
    <row r="14" spans="1:9">
      <c r="A14" s="1">
        <f>1/2^2</f>
        <v>0.25</v>
      </c>
      <c r="B14" s="2">
        <v>5.6646220000000002E-3</v>
      </c>
      <c r="C14" s="2">
        <v>0.1689782</v>
      </c>
      <c r="D14" s="2">
        <v>0.1690731</v>
      </c>
      <c r="E14">
        <v>2</v>
      </c>
      <c r="F14" s="4">
        <v>729</v>
      </c>
      <c r="G14">
        <f t="shared" ref="G14:I17" si="1">LOG(B13/B14,2)</f>
        <v>2.9385443537074689</v>
      </c>
      <c r="H14">
        <f t="shared" si="1"/>
        <v>1.7619102378892835</v>
      </c>
      <c r="I14">
        <f t="shared" si="1"/>
        <v>1.765230689759461</v>
      </c>
    </row>
    <row r="15" spans="1:9">
      <c r="A15" s="1">
        <f>1/2^3</f>
        <v>0.125</v>
      </c>
      <c r="B15" s="2">
        <v>7.0408220000000004E-4</v>
      </c>
      <c r="C15" s="2">
        <v>4.4982139999999997E-2</v>
      </c>
      <c r="D15" s="2">
        <v>4.4987649999999997E-2</v>
      </c>
      <c r="E15">
        <v>2</v>
      </c>
      <c r="F15" s="4">
        <v>4913</v>
      </c>
      <c r="G15">
        <f t="shared" si="1"/>
        <v>3.0081639130932487</v>
      </c>
      <c r="H15">
        <f t="shared" si="1"/>
        <v>1.909412932114106</v>
      </c>
      <c r="I15">
        <f t="shared" si="1"/>
        <v>1.910046228641932</v>
      </c>
    </row>
    <row r="16" spans="1:9">
      <c r="A16" s="1">
        <f>1/2^4</f>
        <v>6.25E-2</v>
      </c>
      <c r="B16" s="2">
        <v>8.7770999999999997E-5</v>
      </c>
      <c r="C16" s="2">
        <v>1.147461E-2</v>
      </c>
      <c r="D16" s="2">
        <v>1.1474949999999999E-2</v>
      </c>
      <c r="E16">
        <v>2</v>
      </c>
      <c r="F16">
        <v>35937</v>
      </c>
      <c r="G16">
        <f t="shared" si="1"/>
        <v>3.0039276204944496</v>
      </c>
      <c r="H16">
        <f t="shared" si="1"/>
        <v>1.9709071781200269</v>
      </c>
      <c r="I16">
        <f t="shared" si="1"/>
        <v>1.971041140089167</v>
      </c>
    </row>
    <row r="17" spans="1:9">
      <c r="A17" s="1">
        <f>1/2^5</f>
        <v>3.125E-2</v>
      </c>
      <c r="B17" s="2">
        <v>1.096712E-5</v>
      </c>
      <c r="C17" s="2">
        <v>2.8849919999999999E-3</v>
      </c>
      <c r="D17" s="2">
        <v>2.8850130000000001E-3</v>
      </c>
      <c r="E17">
        <v>3</v>
      </c>
      <c r="F17">
        <v>274625</v>
      </c>
      <c r="G17">
        <f t="shared" si="1"/>
        <v>3.0005596252136675</v>
      </c>
      <c r="H17">
        <f t="shared" si="1"/>
        <v>1.9918058965961889</v>
      </c>
      <c r="I17">
        <f t="shared" si="1"/>
        <v>1.9918381425248703</v>
      </c>
    </row>
    <row r="20" spans="1:9">
      <c r="A20" t="s">
        <v>9</v>
      </c>
      <c r="C20" t="s">
        <v>1</v>
      </c>
    </row>
    <row r="21" spans="1:9">
      <c r="A21" t="s">
        <v>2</v>
      </c>
      <c r="B21" t="s">
        <v>3</v>
      </c>
      <c r="C21" t="s">
        <v>4</v>
      </c>
      <c r="D21" t="s">
        <v>5</v>
      </c>
      <c r="E21" t="s">
        <v>6</v>
      </c>
      <c r="F21" t="s">
        <v>7</v>
      </c>
    </row>
    <row r="22" spans="1:9">
      <c r="A22" s="1">
        <f>1/2^1</f>
        <v>0.5</v>
      </c>
      <c r="B22" s="2">
        <v>8.887842E-3</v>
      </c>
      <c r="C22" s="2">
        <v>0.16197880000000001</v>
      </c>
      <c r="D22" s="2">
        <v>0.16222249999999999</v>
      </c>
      <c r="E22">
        <v>2</v>
      </c>
      <c r="F22" s="4">
        <v>343</v>
      </c>
    </row>
    <row r="23" spans="1:9">
      <c r="A23" s="1">
        <f>1/2^2</f>
        <v>0.25</v>
      </c>
      <c r="B23" s="2">
        <v>5.6710910000000003E-4</v>
      </c>
      <c r="C23" s="2">
        <v>2.2409729999999999E-2</v>
      </c>
      <c r="D23" s="2">
        <v>2.2416910000000002E-2</v>
      </c>
      <c r="E23">
        <v>3</v>
      </c>
      <c r="F23" s="4">
        <v>2197</v>
      </c>
      <c r="G23">
        <f t="shared" ref="G23:I25" si="2">LOG(B22/B23,2)</f>
        <v>3.9701349585189787</v>
      </c>
      <c r="H23">
        <f t="shared" si="2"/>
        <v>2.8536078316383517</v>
      </c>
      <c r="I23">
        <f t="shared" si="2"/>
        <v>2.8553146004592169</v>
      </c>
    </row>
    <row r="24" spans="1:9">
      <c r="A24" s="1">
        <f>1/2^3</f>
        <v>0.125</v>
      </c>
      <c r="B24" s="2">
        <v>3.284043E-5</v>
      </c>
      <c r="C24" s="2">
        <v>2.8113769999999999E-3</v>
      </c>
      <c r="D24" s="2">
        <v>2.8115689999999999E-3</v>
      </c>
      <c r="E24">
        <v>3</v>
      </c>
      <c r="F24" s="4">
        <v>15625</v>
      </c>
      <c r="G24">
        <f t="shared" si="2"/>
        <v>4.1100813839506429</v>
      </c>
      <c r="H24">
        <f t="shared" si="2"/>
        <v>2.9947764325694268</v>
      </c>
      <c r="I24">
        <f t="shared" si="2"/>
        <v>2.9951400690803207</v>
      </c>
    </row>
    <row r="25" spans="1:9">
      <c r="A25" s="1">
        <f>1/2^4</f>
        <v>6.25E-2</v>
      </c>
      <c r="B25" s="2">
        <v>1.9536580000000001E-6</v>
      </c>
      <c r="C25" s="2">
        <v>3.4888189999999998E-4</v>
      </c>
      <c r="D25" s="2">
        <v>3.4888729999999998E-4</v>
      </c>
      <c r="E25">
        <v>4</v>
      </c>
      <c r="F25" s="4">
        <v>117649</v>
      </c>
      <c r="G25">
        <f t="shared" si="2"/>
        <v>4.0712231755651329</v>
      </c>
      <c r="H25">
        <f t="shared" si="2"/>
        <v>3.0104662716549608</v>
      </c>
      <c r="I25">
        <f t="shared" si="2"/>
        <v>3.0105424657273834</v>
      </c>
    </row>
    <row r="28" spans="1:9">
      <c r="A28" t="s">
        <v>10</v>
      </c>
      <c r="C28" t="s">
        <v>1</v>
      </c>
    </row>
    <row r="29" spans="1:9">
      <c r="A29" t="s">
        <v>2</v>
      </c>
      <c r="B29" t="s">
        <v>3</v>
      </c>
      <c r="C29" t="s">
        <v>4</v>
      </c>
      <c r="D29" t="s">
        <v>5</v>
      </c>
      <c r="E29" t="s">
        <v>6</v>
      </c>
      <c r="F29" t="s">
        <v>7</v>
      </c>
    </row>
    <row r="30" spans="1:9">
      <c r="A30" s="1">
        <f>1/2^1</f>
        <v>0.5</v>
      </c>
      <c r="B30" s="2">
        <v>1.5430210000000001E-3</v>
      </c>
      <c r="C30" s="2">
        <v>3.5814869999999999E-2</v>
      </c>
      <c r="D30" s="2">
        <v>3.5848100000000001E-2</v>
      </c>
      <c r="E30">
        <v>4</v>
      </c>
      <c r="F30" s="4">
        <v>729</v>
      </c>
    </row>
    <row r="31" spans="1:9">
      <c r="A31" s="1">
        <f>1/2^2</f>
        <v>0.25</v>
      </c>
      <c r="B31" s="2">
        <v>5.15749E-5</v>
      </c>
      <c r="C31" s="2">
        <v>2.4665199999999998E-3</v>
      </c>
      <c r="D31" s="2">
        <v>2.4670600000000001E-3</v>
      </c>
      <c r="E31">
        <v>5</v>
      </c>
      <c r="F31" s="4">
        <v>4913</v>
      </c>
      <c r="G31">
        <f t="shared" ref="G31:I33" si="3">LOG(B30/B31,2)</f>
        <v>4.9029447675810607</v>
      </c>
      <c r="H31">
        <f t="shared" si="3"/>
        <v>3.8600098146826425</v>
      </c>
      <c r="I31">
        <f t="shared" si="3"/>
        <v>3.8610319479114401</v>
      </c>
    </row>
    <row r="32" spans="1:9">
      <c r="A32" s="1">
        <f>1/2^3</f>
        <v>0.125</v>
      </c>
      <c r="B32" s="2">
        <v>1.6687199999999999E-6</v>
      </c>
      <c r="C32" s="2">
        <v>1.5859730000000001E-4</v>
      </c>
      <c r="D32" s="2">
        <v>1.586061E-4</v>
      </c>
      <c r="E32">
        <v>6</v>
      </c>
      <c r="F32" s="4">
        <v>35937</v>
      </c>
      <c r="G32">
        <f t="shared" si="3"/>
        <v>4.949855313244087</v>
      </c>
      <c r="H32">
        <f t="shared" si="3"/>
        <v>3.9590368700394518</v>
      </c>
      <c r="I32">
        <f t="shared" si="3"/>
        <v>3.9592726396935549</v>
      </c>
    </row>
    <row r="33" spans="1:9">
      <c r="A33" s="1">
        <f>1/2^4</f>
        <v>6.25E-2</v>
      </c>
      <c r="B33" s="2">
        <v>5.2823919999999998E-8</v>
      </c>
      <c r="C33" s="2">
        <v>9.9881089999999997E-6</v>
      </c>
      <c r="D33" s="2">
        <v>9.988248E-6</v>
      </c>
      <c r="E33">
        <v>6</v>
      </c>
      <c r="F33" s="4">
        <v>274625</v>
      </c>
      <c r="G33">
        <f t="shared" si="3"/>
        <v>4.9814067240979849</v>
      </c>
      <c r="H33">
        <f t="shared" si="3"/>
        <v>3.9890128347761129</v>
      </c>
      <c r="I33">
        <f t="shared" si="3"/>
        <v>3.9890728053757547</v>
      </c>
    </row>
    <row r="35" spans="1:9">
      <c r="A35" s="3" t="s">
        <v>11</v>
      </c>
      <c r="C35" t="s">
        <v>1</v>
      </c>
    </row>
    <row r="36" spans="1:9">
      <c r="A36" t="s">
        <v>2</v>
      </c>
      <c r="B36" t="s">
        <v>3</v>
      </c>
      <c r="C36" t="s">
        <v>4</v>
      </c>
      <c r="D36" t="s">
        <v>5</v>
      </c>
      <c r="E36" t="s">
        <v>6</v>
      </c>
      <c r="F36" t="s">
        <v>7</v>
      </c>
    </row>
    <row r="37" spans="1:9">
      <c r="A37" s="1">
        <f>1/2^1</f>
        <v>0.5</v>
      </c>
      <c r="B37" s="2">
        <v>2.474997E-4</v>
      </c>
      <c r="C37" s="2">
        <v>6.9173539999999997E-3</v>
      </c>
      <c r="D37" s="2">
        <v>6.9217810000000001E-3</v>
      </c>
      <c r="E37">
        <v>8</v>
      </c>
      <c r="F37" s="4">
        <v>1331</v>
      </c>
    </row>
    <row r="38" spans="1:9">
      <c r="A38" s="1">
        <f>1/2^2</f>
        <v>0.25</v>
      </c>
      <c r="B38" s="2">
        <v>4.1383739999999998E-6</v>
      </c>
      <c r="C38" s="2">
        <v>2.3492089999999999E-4</v>
      </c>
      <c r="D38" s="2">
        <v>2.3495739999999999E-4</v>
      </c>
      <c r="E38">
        <v>9</v>
      </c>
      <c r="F38" s="4">
        <v>9261</v>
      </c>
      <c r="G38">
        <f t="shared" ref="G38:I40" si="4">LOG(B37/B38,2)</f>
        <v>5.9022189335254156</v>
      </c>
      <c r="H38">
        <f t="shared" si="4"/>
        <v>4.8799733140031796</v>
      </c>
      <c r="I38">
        <f t="shared" si="4"/>
        <v>4.8806721850779429</v>
      </c>
    </row>
    <row r="39" spans="1:9">
      <c r="A39" s="1">
        <f>1/2^3</f>
        <v>0.125</v>
      </c>
      <c r="B39" s="2">
        <v>6.3984859999999995E-8</v>
      </c>
      <c r="C39" s="2">
        <v>7.3967410000000003E-6</v>
      </c>
      <c r="D39" s="2">
        <v>7.3970179999999997E-6</v>
      </c>
      <c r="E39">
        <v>11</v>
      </c>
      <c r="F39" s="4">
        <v>68921</v>
      </c>
      <c r="G39">
        <f t="shared" si="4"/>
        <v>6.0151896453012181</v>
      </c>
      <c r="H39">
        <f t="shared" si="4"/>
        <v>4.9891414997129377</v>
      </c>
      <c r="I39">
        <f t="shared" si="4"/>
        <v>4.9893116095493042</v>
      </c>
    </row>
    <row r="40" spans="1:9">
      <c r="A40" s="1">
        <f>1/2^4</f>
        <v>6.25E-2</v>
      </c>
      <c r="B40" s="2">
        <v>9.9062900000000001E-10</v>
      </c>
      <c r="C40" s="2">
        <v>2.3032180000000001E-7</v>
      </c>
      <c r="D40" s="2">
        <v>2.303239E-7</v>
      </c>
      <c r="E40">
        <v>16</v>
      </c>
      <c r="F40" s="4">
        <v>531441</v>
      </c>
      <c r="G40">
        <f t="shared" si="4"/>
        <v>6.0132419114465963</v>
      </c>
      <c r="H40">
        <f t="shared" si="4"/>
        <v>5.005166886043301</v>
      </c>
      <c r="I40">
        <f t="shared" si="4"/>
        <v>5.0052077584414674</v>
      </c>
    </row>
    <row r="42" spans="1:9">
      <c r="A42" s="3" t="s">
        <v>12</v>
      </c>
      <c r="C42" s="3" t="s">
        <v>13</v>
      </c>
    </row>
    <row r="43" spans="1:9">
      <c r="A43" t="s">
        <v>2</v>
      </c>
      <c r="B43" t="s">
        <v>3</v>
      </c>
      <c r="C43" t="s">
        <v>4</v>
      </c>
      <c r="D43" t="s">
        <v>5</v>
      </c>
      <c r="E43" t="s">
        <v>6</v>
      </c>
      <c r="F43" t="s">
        <v>7</v>
      </c>
    </row>
    <row r="44" spans="1:9">
      <c r="A44" s="1">
        <f>1/2^1</f>
        <v>0.5</v>
      </c>
      <c r="B44" s="2">
        <v>3.8219000000000001E-5</v>
      </c>
      <c r="C44" s="2">
        <v>1.078465E-3</v>
      </c>
      <c r="D44" s="2">
        <v>1.0791419999999999E-3</v>
      </c>
      <c r="E44">
        <v>14</v>
      </c>
      <c r="F44" s="4">
        <v>2197</v>
      </c>
    </row>
    <row r="45" spans="1:9">
      <c r="A45" s="1">
        <f>1/2^2</f>
        <v>0.25</v>
      </c>
      <c r="B45" s="2">
        <v>3.2295579999999999E-7</v>
      </c>
      <c r="C45" s="2">
        <v>1.8125930000000001E-5</v>
      </c>
      <c r="D45" s="2">
        <v>1.8128800000000002E-5</v>
      </c>
      <c r="E45">
        <v>16</v>
      </c>
      <c r="F45" s="4">
        <v>15625</v>
      </c>
      <c r="G45">
        <f t="shared" ref="G45:I47" si="5">LOG(B44/B45,2)</f>
        <v>6.8868094904897381</v>
      </c>
      <c r="H45">
        <f t="shared" si="5"/>
        <v>5.8947805280724523</v>
      </c>
      <c r="I45">
        <f t="shared" si="5"/>
        <v>5.8954574736867373</v>
      </c>
    </row>
    <row r="46" spans="1:9">
      <c r="A46" s="1">
        <f>1/2^3</f>
        <v>0.125</v>
      </c>
      <c r="B46" s="2">
        <v>2.5925010000000002E-9</v>
      </c>
      <c r="C46" s="2">
        <v>2.8893389999999999E-7</v>
      </c>
      <c r="D46" s="2">
        <v>2.8894559999999998E-7</v>
      </c>
      <c r="E46">
        <v>17</v>
      </c>
      <c r="F46" s="4">
        <v>117649</v>
      </c>
      <c r="G46">
        <f t="shared" si="5"/>
        <v>6.9608483742319072</v>
      </c>
      <c r="H46">
        <f t="shared" si="5"/>
        <v>5.9711717260090982</v>
      </c>
      <c r="I46">
        <f t="shared" si="5"/>
        <v>5.9713417206389892</v>
      </c>
    </row>
    <row r="47" spans="1:9">
      <c r="A47" s="1">
        <f>1/2^4</f>
        <v>6.25E-2</v>
      </c>
      <c r="B47" s="2">
        <v>2.0409990000000001E-11</v>
      </c>
      <c r="C47" s="2">
        <v>4.5310340000000003E-9</v>
      </c>
      <c r="D47" s="2">
        <v>4.53108E-9</v>
      </c>
      <c r="E47">
        <v>31</v>
      </c>
      <c r="F47" s="4">
        <v>912673</v>
      </c>
      <c r="G47">
        <f t="shared" si="5"/>
        <v>6.9889252597875737</v>
      </c>
      <c r="H47">
        <f t="shared" si="5"/>
        <v>5.9947553553533028</v>
      </c>
      <c r="I47">
        <f t="shared" si="5"/>
        <v>5.9947991277514667</v>
      </c>
    </row>
  </sheetData>
  <phoneticPr fontId="1" type="noConversion"/>
  <pageMargins left="0.75" right="0.75" top="0.98" bottom="0.98" header="0.51" footer="0.51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error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</cp:revision>
  <dcterms:created xsi:type="dcterms:W3CDTF">2015-11-21T02:57:48Z</dcterms:created>
  <dcterms:modified xsi:type="dcterms:W3CDTF">2023-07-28T22:21:10Z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