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2194\Desktop\UIUC\作业\Fin 500\HW6\"/>
    </mc:Choice>
  </mc:AlternateContent>
  <xr:revisionPtr revIDLastSave="0" documentId="13_ncr:1_{53286A9F-7AFA-4141-B71B-F2600F51847C}" xr6:coauthVersionLast="47" xr6:coauthVersionMax="47" xr10:uidLastSave="{00000000-0000-0000-0000-000000000000}"/>
  <bookViews>
    <workbookView xWindow="-98" yWindow="-98" windowWidth="19396" windowHeight="11475" activeTab="5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B65" i="3"/>
  <c r="A65" i="3"/>
  <c r="B64" i="3"/>
  <c r="A64" i="3"/>
  <c r="B63" i="3"/>
  <c r="A63" i="3"/>
</calcChain>
</file>

<file path=xl/sharedStrings.xml><?xml version="1.0" encoding="utf-8"?>
<sst xmlns="http://schemas.openxmlformats.org/spreadsheetml/2006/main" count="78" uniqueCount="43">
  <si>
    <t>AAPL</t>
  </si>
  <si>
    <t>AMZN</t>
  </si>
  <si>
    <t>DIS</t>
  </si>
  <si>
    <t>HON</t>
  </si>
  <si>
    <t>GS</t>
  </si>
  <si>
    <t>HD</t>
  </si>
  <si>
    <t>JNJ</t>
  </si>
  <si>
    <t>KO</t>
  </si>
  <si>
    <t>MCD</t>
  </si>
  <si>
    <t>NKE</t>
  </si>
  <si>
    <t>MSFT</t>
  </si>
  <si>
    <t>Intercept</t>
  </si>
  <si>
    <t>Beta</t>
  </si>
  <si>
    <t>E[ri]</t>
  </si>
  <si>
    <t>rM - rf</t>
  </si>
  <si>
    <t>rf</t>
  </si>
  <si>
    <t>MATX</t>
  </si>
  <si>
    <t>PCRX</t>
  </si>
  <si>
    <t>MMI</t>
  </si>
  <si>
    <t>LZB</t>
  </si>
  <si>
    <t>LANC</t>
  </si>
  <si>
    <t>PZZA</t>
  </si>
  <si>
    <t>PEGA</t>
  </si>
  <si>
    <t>MANH</t>
  </si>
  <si>
    <t>AGEN</t>
  </si>
  <si>
    <t>LBAI</t>
  </si>
  <si>
    <t>KRO</t>
  </si>
  <si>
    <t>beta</t>
  </si>
  <si>
    <t>s</t>
  </si>
  <si>
    <t>h</t>
  </si>
  <si>
    <t>Ticker</t>
  </si>
  <si>
    <t>Std.Dev.:</t>
  </si>
  <si>
    <t>France (CAC)</t>
  </si>
  <si>
    <t>Canada (S&amp;P/(TSX)</t>
  </si>
  <si>
    <t>Australia (S&amp;P/ASX)</t>
  </si>
  <si>
    <t>Germany (DAX perfomance index)</t>
  </si>
  <si>
    <t>Japan (NIKKEI)</t>
  </si>
  <si>
    <t>UK (FTSE)</t>
  </si>
  <si>
    <t>USA (S&amp;P500)</t>
  </si>
  <si>
    <t>Expected Return</t>
    <phoneticPr fontId="3" type="noConversion"/>
  </si>
  <si>
    <t>Canada (TSX)</t>
  </si>
  <si>
    <t>Australia (AOX)</t>
  </si>
  <si>
    <t>Germany (DAX)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</si>
</sst>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sz val="9"/>
      <name val="等线"/>
      <family val="3"/>
      <charset val="134"/>
      <scheme val="minor"/>
    </font>
    <font>
      <sz val="12"/>
      <color theme="1"/>
      <name val="Garamond"/>
      <family val="1"/>
    </font>
    <font>
      <sz val="12"/>
      <name val="Garamond"/>
      <family val="1"/>
    </font>
    <font>
      <sz val="10"/>
      <name val="MS Sans Serif"/>
    </font>
    <font>
      <b/>
      <sz val="12"/>
      <name val="Garamond"/>
      <family val="1"/>
    </font>
    <font>
      <b/>
      <sz val="12"/>
      <color theme="3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10" fontId="0" fillId="0" borderId="0" xfId="0" applyNumberFormat="1"/>
    <xf numFmtId="10" fontId="4" fillId="0" borderId="0" xfId="3" applyNumberFormat="1" applyFont="1"/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2" fontId="4" fillId="0" borderId="0" xfId="3" applyNumberFormat="1" applyFont="1"/>
    <xf numFmtId="2" fontId="4" fillId="0" borderId="0" xfId="0" applyNumberFormat="1" applyFont="1"/>
    <xf numFmtId="0" fontId="4" fillId="0" borderId="0" xfId="0" applyFont="1"/>
    <xf numFmtId="10" fontId="8" fillId="0" borderId="0" xfId="4" applyNumberFormat="1" applyFont="1" applyAlignment="1">
      <alignment horizontal="center"/>
    </xf>
    <xf numFmtId="0" fontId="6" fillId="0" borderId="0" xfId="4"/>
    <xf numFmtId="0" fontId="5" fillId="0" borderId="1" xfId="4" quotePrefix="1" applyFont="1" applyBorder="1" applyAlignment="1">
      <alignment horizontal="center"/>
    </xf>
    <xf numFmtId="0" fontId="5" fillId="0" borderId="2" xfId="4" quotePrefix="1" applyFont="1" applyBorder="1" applyAlignment="1">
      <alignment horizontal="center"/>
    </xf>
    <xf numFmtId="0" fontId="7" fillId="0" borderId="0" xfId="4" applyFont="1"/>
    <xf numFmtId="0" fontId="5" fillId="0" borderId="0" xfId="4" applyFont="1"/>
  </cellXfs>
  <cellStyles count="5">
    <cellStyle name="Normal 2" xfId="2" xr:uid="{0AD14542-9634-4F33-83BB-1008104D34A6}"/>
    <cellStyle name="百分比 2" xfId="3" xr:uid="{C261CB94-8779-4073-8780-B334C61AFF98}"/>
    <cellStyle name="常规" xfId="0" builtinId="0"/>
    <cellStyle name="常规 2" xfId="1" xr:uid="{EBCC2DAD-F40A-4724-82A4-B49A95B6DB74}"/>
    <cellStyle name="常规 3" xfId="4" xr:uid="{DD3C03C8-2D17-4FEE-AB80-8A0D6B360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activeCell="L4" sqref="A1:L4"/>
    </sheetView>
  </sheetViews>
  <sheetFormatPr defaultRowHeight="13.9" x14ac:dyDescent="0.4"/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 t="s">
        <v>11</v>
      </c>
      <c r="B2">
        <v>1.4999999999999999E-2</v>
      </c>
      <c r="C2">
        <v>1.2999999999999999E-3</v>
      </c>
      <c r="D2">
        <v>-1.54E-2</v>
      </c>
      <c r="E2">
        <v>-1.4E-3</v>
      </c>
      <c r="F2">
        <v>1.9E-3</v>
      </c>
      <c r="G2">
        <v>4.1000000000000003E-3</v>
      </c>
      <c r="H2">
        <v>-5.9999999999999995E-4</v>
      </c>
      <c r="I2">
        <v>1E-4</v>
      </c>
      <c r="J2">
        <v>2.8E-3</v>
      </c>
      <c r="K2">
        <v>-3.0999999999999999E-3</v>
      </c>
      <c r="L2">
        <v>1.37E-2</v>
      </c>
    </row>
    <row r="3" spans="1:12" x14ac:dyDescent="0.4">
      <c r="A3" t="s">
        <v>12</v>
      </c>
      <c r="B3">
        <v>1.2314000000000001</v>
      </c>
      <c r="C3">
        <v>1.1331</v>
      </c>
      <c r="D3">
        <v>1.3408</v>
      </c>
      <c r="E3">
        <v>0.99790000000000001</v>
      </c>
      <c r="F3">
        <v>1.4294</v>
      </c>
      <c r="G3">
        <v>0.9113</v>
      </c>
      <c r="H3">
        <v>0.48980000000000001</v>
      </c>
      <c r="I3">
        <v>0.51370000000000005</v>
      </c>
      <c r="J3">
        <v>0.65059999999999996</v>
      </c>
      <c r="K3">
        <v>1.0591999999999999</v>
      </c>
      <c r="L3">
        <v>0.82230000000000003</v>
      </c>
    </row>
    <row r="4" spans="1:12" x14ac:dyDescent="0.4">
      <c r="A4" t="s">
        <v>13</v>
      </c>
      <c r="B4" s="1">
        <v>1.2290000000000001E-2</v>
      </c>
      <c r="C4" s="1">
        <v>8.9499999999999996E-3</v>
      </c>
      <c r="D4" s="1">
        <v>1.2359999999999999E-2</v>
      </c>
      <c r="E4" s="1">
        <v>1.1679999999999999E-2</v>
      </c>
      <c r="F4" s="1">
        <v>4.6699999999999997E-3</v>
      </c>
      <c r="G4" s="1">
        <v>9.8799999999999999E-3</v>
      </c>
      <c r="H4" s="1">
        <v>8.6300000000000005E-3</v>
      </c>
      <c r="I4" s="1">
        <v>1.1480000000000001E-2</v>
      </c>
      <c r="J4" s="1">
        <v>1.0630000000000001E-2</v>
      </c>
      <c r="K4" s="1">
        <v>1.183E-2</v>
      </c>
      <c r="L4" s="1">
        <v>1.2699999999999999E-2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94D0-1706-4B58-9B77-AAC0599F8B1F}">
  <dimension ref="A1:L6"/>
  <sheetViews>
    <sheetView workbookViewId="0">
      <selection activeCell="A6" sqref="A6:L6"/>
    </sheetView>
  </sheetViews>
  <sheetFormatPr defaultRowHeight="13.9" x14ac:dyDescent="0.4"/>
  <sheetData>
    <row r="1" spans="1:12" x14ac:dyDescent="0.4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4">
      <c r="A2" t="s">
        <v>11</v>
      </c>
      <c r="B2">
        <v>1.5933678980722978E-2</v>
      </c>
      <c r="C2">
        <v>-7.1148543622649779E-3</v>
      </c>
      <c r="D2">
        <v>-4.293235736748024E-3</v>
      </c>
      <c r="E2">
        <v>-2.0317024945212315E-3</v>
      </c>
      <c r="F2">
        <v>-9.6105129192925192E-4</v>
      </c>
      <c r="G2">
        <v>2.8153204533611304E-3</v>
      </c>
      <c r="H2">
        <v>-6.31796749446347E-3</v>
      </c>
      <c r="I2">
        <v>1.4753740948479258E-2</v>
      </c>
      <c r="J2">
        <v>-1.2953062206544496E-2</v>
      </c>
      <c r="K2">
        <v>-1.3153058122472863E-3</v>
      </c>
      <c r="L2">
        <v>-4.0915824319424079E-3</v>
      </c>
    </row>
    <row r="3" spans="1:12" x14ac:dyDescent="0.4">
      <c r="A3" t="s">
        <v>27</v>
      </c>
      <c r="B3">
        <v>0.99995663273323754</v>
      </c>
      <c r="C3">
        <v>0.60329933807443947</v>
      </c>
      <c r="D3">
        <v>1.111222417694693</v>
      </c>
      <c r="E3">
        <v>1.0280424517553322</v>
      </c>
      <c r="F3">
        <v>0.27993959620441766</v>
      </c>
      <c r="G3">
        <v>1.1053929777501859</v>
      </c>
      <c r="H3">
        <v>1.0034145547003186</v>
      </c>
      <c r="I3">
        <v>1.4754814849002011</v>
      </c>
      <c r="J3">
        <v>1.1874995685461607</v>
      </c>
      <c r="K3">
        <v>0.63793767265851031</v>
      </c>
      <c r="L3">
        <v>1.0625542745746559</v>
      </c>
    </row>
    <row r="4" spans="1:12" x14ac:dyDescent="0.4">
      <c r="A4" t="s">
        <v>28</v>
      </c>
      <c r="B4">
        <v>0.43357535766539812</v>
      </c>
      <c r="C4">
        <v>0.87130078572972514</v>
      </c>
      <c r="D4">
        <v>0.52905583815366353</v>
      </c>
      <c r="E4">
        <v>0.51645600194893082</v>
      </c>
      <c r="F4">
        <v>-3.9689170548655839E-2</v>
      </c>
      <c r="G4">
        <v>0.21356390380946288</v>
      </c>
      <c r="H4">
        <v>0.52637964138650084</v>
      </c>
      <c r="I4">
        <v>-2.3126142840823199E-3</v>
      </c>
      <c r="J4">
        <v>1.7871860871513152</v>
      </c>
      <c r="K4">
        <v>1.1782761281050695</v>
      </c>
      <c r="L4">
        <v>0.52144476901696779</v>
      </c>
    </row>
    <row r="5" spans="1:12" x14ac:dyDescent="0.4">
      <c r="A5" t="s">
        <v>29</v>
      </c>
      <c r="B5">
        <v>0.66144034034669452</v>
      </c>
      <c r="C5">
        <v>0.25346058815250283</v>
      </c>
      <c r="D5">
        <v>0.40979493219336627</v>
      </c>
      <c r="E5">
        <v>0.36933847355131988</v>
      </c>
      <c r="F5">
        <v>-0.14773807062603134</v>
      </c>
      <c r="G5">
        <v>-0.28932628240934904</v>
      </c>
      <c r="H5">
        <v>-0.59477123693720868</v>
      </c>
      <c r="I5">
        <v>-0.47825153250141572</v>
      </c>
      <c r="J5">
        <v>-0.77585667906159794</v>
      </c>
      <c r="K5">
        <v>1.0254448249535528</v>
      </c>
      <c r="L5">
        <v>0.62942386074676748</v>
      </c>
    </row>
    <row r="6" spans="1:12" x14ac:dyDescent="0.4">
      <c r="A6" t="s">
        <v>13</v>
      </c>
      <c r="B6">
        <v>1.2292121532138227E-2</v>
      </c>
      <c r="C6">
        <v>8.9518764196249417E-3</v>
      </c>
      <c r="D6">
        <v>1.2359525909727165E-2</v>
      </c>
      <c r="E6">
        <v>1.1683286412536336E-2</v>
      </c>
      <c r="F6">
        <v>4.6660049851351294E-3</v>
      </c>
      <c r="G6">
        <v>9.8776762179768988E-3</v>
      </c>
      <c r="H6">
        <v>8.6288665783792063E-3</v>
      </c>
      <c r="I6">
        <v>1.1483969072668698E-2</v>
      </c>
      <c r="J6">
        <v>1.0628867070782083E-2</v>
      </c>
      <c r="K6">
        <v>1.1831480574922042E-2</v>
      </c>
      <c r="L6">
        <v>1.2696676817023609E-2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997C-2C89-4352-A88F-E5EF68BA6E7C}">
  <dimension ref="A1:L12"/>
  <sheetViews>
    <sheetView workbookViewId="0">
      <selection activeCell="G17" sqref="G17"/>
    </sheetView>
  </sheetViews>
  <sheetFormatPr defaultRowHeight="13.9" x14ac:dyDescent="0.4"/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 t="s">
        <v>0</v>
      </c>
      <c r="B2">
        <v>7.4584852893203272E-3</v>
      </c>
      <c r="C2">
        <v>5.1973519679999408E-3</v>
      </c>
      <c r="D2">
        <v>4.8305503678440975E-3</v>
      </c>
      <c r="E2">
        <v>3.4419107836742352E-3</v>
      </c>
      <c r="F2">
        <v>4.7040718872329813E-3</v>
      </c>
      <c r="G2">
        <v>3.4553067993598812E-3</v>
      </c>
      <c r="H2">
        <v>1.8183521654027133E-3</v>
      </c>
      <c r="I2">
        <v>1.8755103541810453E-3</v>
      </c>
      <c r="J2">
        <v>2.4501881806864023E-3</v>
      </c>
      <c r="K2">
        <v>4.2386506066448689E-3</v>
      </c>
      <c r="L2">
        <v>3.8019721264564276E-3</v>
      </c>
    </row>
    <row r="3" spans="1:12" x14ac:dyDescent="0.4">
      <c r="A3" t="s">
        <v>1</v>
      </c>
      <c r="B3">
        <v>5.1973519679999417E-3</v>
      </c>
      <c r="C3">
        <v>9.1719090073582102E-3</v>
      </c>
      <c r="D3">
        <v>4.4238140824969475E-3</v>
      </c>
      <c r="E3">
        <v>2.730159936579496E-3</v>
      </c>
      <c r="F3">
        <v>3.9469782125840696E-3</v>
      </c>
      <c r="G3">
        <v>3.0178394158474793E-3</v>
      </c>
      <c r="H3">
        <v>1.4688911370848063E-3</v>
      </c>
      <c r="I3">
        <v>1.2814735456436219E-3</v>
      </c>
      <c r="J3">
        <v>1.983066994673848E-3</v>
      </c>
      <c r="K3">
        <v>3.9049368391404077E-3</v>
      </c>
      <c r="L3">
        <v>3.8259082104166392E-3</v>
      </c>
    </row>
    <row r="4" spans="1:12" x14ac:dyDescent="0.4">
      <c r="A4" t="s">
        <v>2</v>
      </c>
      <c r="B4">
        <v>4.8305503678440975E-3</v>
      </c>
      <c r="C4">
        <v>4.4238140824969484E-3</v>
      </c>
      <c r="D4">
        <v>1.0525887971895156E-2</v>
      </c>
      <c r="E4">
        <v>4.073599643789008E-3</v>
      </c>
      <c r="F4">
        <v>6.0013750328893447E-3</v>
      </c>
      <c r="G4">
        <v>3.6497189839374512E-3</v>
      </c>
      <c r="H4">
        <v>1.9459596612305357E-3</v>
      </c>
      <c r="I4">
        <v>1.9910246953117497E-3</v>
      </c>
      <c r="J4">
        <v>2.5699149093579665E-3</v>
      </c>
      <c r="K4">
        <v>4.1989314177714628E-3</v>
      </c>
      <c r="L4">
        <v>3.1268379092772281E-3</v>
      </c>
    </row>
    <row r="5" spans="1:12" x14ac:dyDescent="0.4">
      <c r="A5" t="s">
        <v>3</v>
      </c>
      <c r="B5">
        <v>3.4419107836742356E-3</v>
      </c>
      <c r="C5">
        <v>2.7301599365794965E-3</v>
      </c>
      <c r="D5">
        <v>4.073599643789008E-3</v>
      </c>
      <c r="E5">
        <v>5.2482617631167544E-3</v>
      </c>
      <c r="F5">
        <v>4.6575651164096135E-3</v>
      </c>
      <c r="G5">
        <v>2.9229560161128407E-3</v>
      </c>
      <c r="H5">
        <v>1.6816044401260751E-3</v>
      </c>
      <c r="I5">
        <v>1.9835451252414897E-3</v>
      </c>
      <c r="J5">
        <v>2.2364618862000152E-3</v>
      </c>
      <c r="K5">
        <v>3.2275710610243464E-3</v>
      </c>
      <c r="L5">
        <v>2.229521158864294E-3</v>
      </c>
    </row>
    <row r="6" spans="1:12" x14ac:dyDescent="0.4">
      <c r="A6" t="s">
        <v>4</v>
      </c>
      <c r="B6">
        <v>4.7040718872329804E-3</v>
      </c>
      <c r="C6">
        <v>3.9469782125840704E-3</v>
      </c>
      <c r="D6">
        <v>6.0013750328893455E-3</v>
      </c>
      <c r="E6">
        <v>4.6575651164096144E-3</v>
      </c>
      <c r="F6">
        <v>8.6910972099599228E-3</v>
      </c>
      <c r="G6">
        <v>3.9374300668237579E-3</v>
      </c>
      <c r="H6">
        <v>2.1659274929856031E-3</v>
      </c>
      <c r="I6">
        <v>2.3282130088694369E-3</v>
      </c>
      <c r="J6">
        <v>2.8453553863592197E-3</v>
      </c>
      <c r="K6">
        <v>4.3492478100998566E-3</v>
      </c>
      <c r="L6">
        <v>2.8671390462918535E-3</v>
      </c>
    </row>
    <row r="7" spans="1:12" x14ac:dyDescent="0.4">
      <c r="A7" t="s">
        <v>5</v>
      </c>
      <c r="B7">
        <v>3.4553067993598812E-3</v>
      </c>
      <c r="C7">
        <v>3.0178394158474789E-3</v>
      </c>
      <c r="D7">
        <v>3.6497189839374508E-3</v>
      </c>
      <c r="E7">
        <v>2.9229560161128398E-3</v>
      </c>
      <c r="F7">
        <v>3.937430066823757E-3</v>
      </c>
      <c r="G7">
        <v>5.2207079578439099E-3</v>
      </c>
      <c r="H7">
        <v>1.4811632708072169E-3</v>
      </c>
      <c r="I7">
        <v>1.6877533576221126E-3</v>
      </c>
      <c r="J7">
        <v>1.9819359590772406E-3</v>
      </c>
      <c r="K7">
        <v>3.0433477986940298E-3</v>
      </c>
      <c r="L7">
        <v>2.3656563695045678E-3</v>
      </c>
    </row>
    <row r="8" spans="1:12" x14ac:dyDescent="0.4">
      <c r="A8" t="s">
        <v>6</v>
      </c>
      <c r="B8">
        <v>1.8183521654027129E-3</v>
      </c>
      <c r="C8">
        <v>1.4688911370848063E-3</v>
      </c>
      <c r="D8">
        <v>1.9459596612305355E-3</v>
      </c>
      <c r="E8">
        <v>1.6816044401260744E-3</v>
      </c>
      <c r="F8">
        <v>2.1659274929856031E-3</v>
      </c>
      <c r="G8">
        <v>1.4811632708072169E-3</v>
      </c>
      <c r="H8">
        <v>2.5222260289832574E-3</v>
      </c>
      <c r="I8">
        <v>1.0497444442109296E-3</v>
      </c>
      <c r="J8">
        <v>1.1576229772880555E-3</v>
      </c>
      <c r="K8">
        <v>1.6669725677506419E-3</v>
      </c>
      <c r="L8">
        <v>1.2490334325790827E-3</v>
      </c>
    </row>
    <row r="9" spans="1:12" x14ac:dyDescent="0.4">
      <c r="A9" t="s">
        <v>7</v>
      </c>
      <c r="B9">
        <v>1.8755103541810455E-3</v>
      </c>
      <c r="C9">
        <v>1.2814735456436221E-3</v>
      </c>
      <c r="D9">
        <v>1.9910246953117488E-3</v>
      </c>
      <c r="E9">
        <v>1.9835451252414892E-3</v>
      </c>
      <c r="F9">
        <v>2.3282130088694364E-3</v>
      </c>
      <c r="G9">
        <v>1.6877533576221126E-3</v>
      </c>
      <c r="H9">
        <v>1.0497444442109296E-3</v>
      </c>
      <c r="I9">
        <v>2.8632274753133029E-3</v>
      </c>
      <c r="J9">
        <v>1.4191006190515758E-3</v>
      </c>
      <c r="K9">
        <v>1.8397903711413004E-3</v>
      </c>
      <c r="L9">
        <v>1.31995867518968E-3</v>
      </c>
    </row>
    <row r="10" spans="1:12" x14ac:dyDescent="0.4">
      <c r="A10" t="s">
        <v>8</v>
      </c>
      <c r="B10">
        <v>2.4501881806864028E-3</v>
      </c>
      <c r="C10">
        <v>1.9830669946738484E-3</v>
      </c>
      <c r="D10">
        <v>2.5699149093579665E-3</v>
      </c>
      <c r="E10">
        <v>2.2364618862000152E-3</v>
      </c>
      <c r="F10">
        <v>2.8453553863592193E-3</v>
      </c>
      <c r="G10">
        <v>1.9819359590772406E-3</v>
      </c>
      <c r="H10">
        <v>1.1576229772880557E-3</v>
      </c>
      <c r="I10">
        <v>1.419100619051576E-3</v>
      </c>
      <c r="J10">
        <v>3.1122111795815889E-3</v>
      </c>
      <c r="K10">
        <v>2.238092273367734E-3</v>
      </c>
      <c r="L10">
        <v>1.7014071617349525E-3</v>
      </c>
    </row>
    <row r="11" spans="1:12" x14ac:dyDescent="0.4">
      <c r="A11" t="s">
        <v>9</v>
      </c>
      <c r="B11">
        <v>4.2386506066448689E-3</v>
      </c>
      <c r="C11">
        <v>3.9049368391404081E-3</v>
      </c>
      <c r="D11">
        <v>4.1989314177714628E-3</v>
      </c>
      <c r="E11">
        <v>3.2275710610243464E-3</v>
      </c>
      <c r="F11">
        <v>4.3492478100998566E-3</v>
      </c>
      <c r="G11">
        <v>3.0433477986940307E-3</v>
      </c>
      <c r="H11">
        <v>1.6669725677506424E-3</v>
      </c>
      <c r="I11">
        <v>1.8397903711413006E-3</v>
      </c>
      <c r="J11">
        <v>2.2380922733677348E-3</v>
      </c>
      <c r="K11">
        <v>7.6487942212154492E-3</v>
      </c>
      <c r="L11">
        <v>2.9795445473331551E-3</v>
      </c>
    </row>
    <row r="12" spans="1:12" x14ac:dyDescent="0.4">
      <c r="A12" t="s">
        <v>10</v>
      </c>
      <c r="B12">
        <v>3.8019721264564276E-3</v>
      </c>
      <c r="C12">
        <v>3.8259082104166401E-3</v>
      </c>
      <c r="D12">
        <v>3.1268379092772277E-3</v>
      </c>
      <c r="E12">
        <v>2.2295211588642936E-3</v>
      </c>
      <c r="F12">
        <v>2.8671390462918539E-3</v>
      </c>
      <c r="G12">
        <v>2.3656563695045683E-3</v>
      </c>
      <c r="H12">
        <v>1.2490334325790829E-3</v>
      </c>
      <c r="I12">
        <v>1.3199586751896802E-3</v>
      </c>
      <c r="J12">
        <v>1.701407161734953E-3</v>
      </c>
      <c r="K12">
        <v>2.9795445473331547E-3</v>
      </c>
      <c r="L12">
        <v>4.0298373358509136E-3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BFDE-5528-4AC1-B5DA-E2C1DD1306CC}">
  <dimension ref="A1:C69"/>
  <sheetViews>
    <sheetView workbookViewId="0">
      <selection activeCell="C65" sqref="C65"/>
    </sheetView>
  </sheetViews>
  <sheetFormatPr defaultRowHeight="15.4" x14ac:dyDescent="0.45"/>
  <cols>
    <col min="1" max="2" width="9" style="7" bestFit="1" customWidth="1"/>
  </cols>
  <sheetData>
    <row r="1" spans="1:3" x14ac:dyDescent="0.45">
      <c r="A1" s="3" t="s">
        <v>14</v>
      </c>
      <c r="B1" s="4" t="s">
        <v>15</v>
      </c>
    </row>
    <row r="2" spans="1:3" x14ac:dyDescent="0.45">
      <c r="A2" s="2">
        <v>8.4000000000000005E-2</v>
      </c>
      <c r="B2" s="2">
        <v>2.0999999999999999E-3</v>
      </c>
      <c r="C2" s="1">
        <f>A2+B2</f>
        <v>8.610000000000001E-2</v>
      </c>
    </row>
    <row r="3" spans="1:3" x14ac:dyDescent="0.45">
      <c r="A3" s="2">
        <v>3.4000000000000002E-2</v>
      </c>
      <c r="B3" s="2">
        <v>1.8E-3</v>
      </c>
      <c r="C3" s="1">
        <f t="shared" ref="C3:C61" si="0">A3+B3</f>
        <v>3.5800000000000005E-2</v>
      </c>
    </row>
    <row r="4" spans="1:3" x14ac:dyDescent="0.45">
      <c r="A4" s="2">
        <v>1.1000000000000001E-2</v>
      </c>
      <c r="B4" s="2">
        <v>1.9E-3</v>
      </c>
      <c r="C4" s="1">
        <f t="shared" si="0"/>
        <v>1.2900000000000002E-2</v>
      </c>
    </row>
    <row r="5" spans="1:3" x14ac:dyDescent="0.45">
      <c r="A5" s="2">
        <v>3.9699999999999999E-2</v>
      </c>
      <c r="B5" s="2">
        <v>2.0999999999999999E-3</v>
      </c>
      <c r="C5" s="1">
        <f t="shared" si="0"/>
        <v>4.1799999999999997E-2</v>
      </c>
    </row>
    <row r="6" spans="1:3" x14ac:dyDescent="0.45">
      <c r="A6" s="2">
        <v>-6.9400000000000003E-2</v>
      </c>
      <c r="B6" s="2">
        <v>2.0999999999999999E-3</v>
      </c>
      <c r="C6" s="1">
        <f t="shared" si="0"/>
        <v>-6.7299999999999999E-2</v>
      </c>
    </row>
    <row r="7" spans="1:3" x14ac:dyDescent="0.45">
      <c r="A7" s="2">
        <v>6.93E-2</v>
      </c>
      <c r="B7" s="2">
        <v>1.8E-3</v>
      </c>
      <c r="C7" s="1">
        <f t="shared" si="0"/>
        <v>7.1099999999999997E-2</v>
      </c>
    </row>
    <row r="8" spans="1:3" x14ac:dyDescent="0.45">
      <c r="A8" s="2">
        <v>1.1899999999999999E-2</v>
      </c>
      <c r="B8" s="2">
        <v>1.9E-3</v>
      </c>
      <c r="C8" s="1">
        <f t="shared" si="0"/>
        <v>1.38E-2</v>
      </c>
    </row>
    <row r="9" spans="1:3" x14ac:dyDescent="0.45">
      <c r="A9" s="2">
        <v>-2.58E-2</v>
      </c>
      <c r="B9" s="2">
        <v>1.6000000000000001E-3</v>
      </c>
      <c r="C9" s="1">
        <f t="shared" si="0"/>
        <v>-2.4199999999999999E-2</v>
      </c>
    </row>
    <row r="10" spans="1:3" x14ac:dyDescent="0.45">
      <c r="A10" s="2">
        <v>1.43E-2</v>
      </c>
      <c r="B10" s="2">
        <v>1.8E-3</v>
      </c>
      <c r="C10" s="1">
        <f t="shared" si="0"/>
        <v>1.61E-2</v>
      </c>
    </row>
    <row r="11" spans="1:3" x14ac:dyDescent="0.45">
      <c r="A11" s="2">
        <v>2.06E-2</v>
      </c>
      <c r="B11" s="2">
        <v>1.6000000000000001E-3</v>
      </c>
      <c r="C11" s="1">
        <f t="shared" si="0"/>
        <v>2.2200000000000001E-2</v>
      </c>
    </row>
    <row r="12" spans="1:3" x14ac:dyDescent="0.45">
      <c r="A12" s="2">
        <v>3.8800000000000001E-2</v>
      </c>
      <c r="B12" s="2">
        <v>1.1999999999999999E-3</v>
      </c>
      <c r="C12" s="1">
        <f t="shared" si="0"/>
        <v>0.04</v>
      </c>
    </row>
    <row r="13" spans="1:3" x14ac:dyDescent="0.45">
      <c r="A13" s="2">
        <v>2.7699999999999999E-2</v>
      </c>
      <c r="B13" s="2">
        <v>1.4000000000000002E-3</v>
      </c>
      <c r="C13" s="1">
        <f t="shared" si="0"/>
        <v>2.9100000000000001E-2</v>
      </c>
    </row>
    <row r="14" spans="1:3" x14ac:dyDescent="0.45">
      <c r="A14" s="2">
        <v>-1.1000000000000001E-3</v>
      </c>
      <c r="B14" s="2">
        <v>1.2999999999999999E-3</v>
      </c>
      <c r="C14" s="1">
        <f t="shared" si="0"/>
        <v>1.9999999999999987E-4</v>
      </c>
    </row>
    <row r="15" spans="1:3" x14ac:dyDescent="0.45">
      <c r="A15" s="2">
        <v>-8.1300000000000011E-2</v>
      </c>
      <c r="B15" s="2">
        <v>1.1999999999999999E-3</v>
      </c>
      <c r="C15" s="1">
        <f t="shared" si="0"/>
        <v>-8.0100000000000005E-2</v>
      </c>
    </row>
    <row r="16" spans="1:3" x14ac:dyDescent="0.45">
      <c r="A16" s="2">
        <v>-0.13390000000000002</v>
      </c>
      <c r="B16" s="2">
        <v>1.2999999999999999E-3</v>
      </c>
      <c r="C16" s="1">
        <f t="shared" si="0"/>
        <v>-0.13260000000000002</v>
      </c>
    </row>
    <row r="17" spans="1:3" x14ac:dyDescent="0.45">
      <c r="A17" s="2">
        <v>0.13650000000000001</v>
      </c>
      <c r="B17" s="2">
        <v>0</v>
      </c>
      <c r="C17" s="1">
        <f t="shared" si="0"/>
        <v>0.13650000000000001</v>
      </c>
    </row>
    <row r="18" spans="1:3" x14ac:dyDescent="0.45">
      <c r="A18" s="2">
        <v>5.5800000000000002E-2</v>
      </c>
      <c r="B18" s="2">
        <v>1E-4</v>
      </c>
      <c r="C18" s="1">
        <f t="shared" si="0"/>
        <v>5.5900000000000005E-2</v>
      </c>
    </row>
    <row r="19" spans="1:3" x14ac:dyDescent="0.45">
      <c r="A19" s="2">
        <v>2.46E-2</v>
      </c>
      <c r="B19" s="2">
        <v>1E-4</v>
      </c>
      <c r="C19" s="1">
        <f t="shared" si="0"/>
        <v>2.47E-2</v>
      </c>
    </row>
    <row r="20" spans="1:3" x14ac:dyDescent="0.45">
      <c r="A20" s="2">
        <v>5.7699999999999994E-2</v>
      </c>
      <c r="B20" s="2">
        <v>1E-4</v>
      </c>
      <c r="C20" s="1">
        <f t="shared" si="0"/>
        <v>5.7799999999999997E-2</v>
      </c>
    </row>
    <row r="21" spans="1:3" x14ac:dyDescent="0.45">
      <c r="A21" s="2">
        <v>7.6299999999999993E-2</v>
      </c>
      <c r="B21" s="2">
        <v>1E-4</v>
      </c>
      <c r="C21" s="1">
        <f t="shared" si="0"/>
        <v>7.6399999999999996E-2</v>
      </c>
    </row>
    <row r="22" spans="1:3" x14ac:dyDescent="0.45">
      <c r="A22" s="2">
        <v>-3.6299999999999999E-2</v>
      </c>
      <c r="B22" s="2">
        <v>1E-4</v>
      </c>
      <c r="C22" s="1">
        <f t="shared" si="0"/>
        <v>-3.6199999999999996E-2</v>
      </c>
    </row>
    <row r="23" spans="1:3" x14ac:dyDescent="0.45">
      <c r="A23" s="2">
        <v>-2.1000000000000001E-2</v>
      </c>
      <c r="B23" s="2">
        <v>1E-4</v>
      </c>
      <c r="C23" s="1">
        <f t="shared" si="0"/>
        <v>-2.0900000000000002E-2</v>
      </c>
    </row>
    <row r="24" spans="1:3" x14ac:dyDescent="0.45">
      <c r="A24" s="2">
        <v>0.12470000000000001</v>
      </c>
      <c r="B24" s="2">
        <v>1E-4</v>
      </c>
      <c r="C24" s="1">
        <f t="shared" si="0"/>
        <v>0.12480000000000001</v>
      </c>
    </row>
    <row r="25" spans="1:3" x14ac:dyDescent="0.45">
      <c r="A25" s="2">
        <v>4.6300000000000001E-2</v>
      </c>
      <c r="B25" s="2">
        <v>1E-4</v>
      </c>
      <c r="C25" s="1">
        <f t="shared" si="0"/>
        <v>4.6400000000000004E-2</v>
      </c>
    </row>
    <row r="26" spans="1:3" x14ac:dyDescent="0.45">
      <c r="A26" s="2">
        <v>-2.9999999999999997E-4</v>
      </c>
      <c r="B26" s="2">
        <v>1E-4</v>
      </c>
      <c r="C26" s="1">
        <f t="shared" si="0"/>
        <v>-1.9999999999999998E-4</v>
      </c>
    </row>
    <row r="27" spans="1:3" x14ac:dyDescent="0.45">
      <c r="A27" s="2">
        <v>2.7799999999999998E-2</v>
      </c>
      <c r="B27" s="2">
        <v>0</v>
      </c>
      <c r="C27" s="1">
        <f t="shared" si="0"/>
        <v>2.7799999999999998E-2</v>
      </c>
    </row>
    <row r="28" spans="1:3" x14ac:dyDescent="0.45">
      <c r="A28" s="2">
        <v>3.0800000000000001E-2</v>
      </c>
      <c r="B28" s="2">
        <v>0</v>
      </c>
      <c r="C28" s="1">
        <f t="shared" si="0"/>
        <v>3.0800000000000001E-2</v>
      </c>
    </row>
    <row r="29" spans="1:3" x14ac:dyDescent="0.45">
      <c r="A29" s="2">
        <v>4.9299999999999997E-2</v>
      </c>
      <c r="B29" s="2">
        <v>0</v>
      </c>
      <c r="C29" s="1">
        <f t="shared" si="0"/>
        <v>4.9299999999999997E-2</v>
      </c>
    </row>
    <row r="30" spans="1:3" x14ac:dyDescent="0.45">
      <c r="A30" s="2">
        <v>2.8999999999999998E-3</v>
      </c>
      <c r="B30" s="2">
        <v>0</v>
      </c>
      <c r="C30" s="1">
        <f t="shared" si="0"/>
        <v>2.8999999999999998E-3</v>
      </c>
    </row>
    <row r="31" spans="1:3" x14ac:dyDescent="0.45">
      <c r="A31" s="2">
        <v>2.75E-2</v>
      </c>
      <c r="B31" s="2">
        <v>0</v>
      </c>
      <c r="C31" s="1">
        <f t="shared" si="0"/>
        <v>2.75E-2</v>
      </c>
    </row>
    <row r="32" spans="1:3" x14ac:dyDescent="0.45">
      <c r="A32" s="2">
        <v>1.2699999999999999E-2</v>
      </c>
      <c r="B32" s="2">
        <v>0</v>
      </c>
      <c r="C32" s="1">
        <f t="shared" si="0"/>
        <v>1.2699999999999999E-2</v>
      </c>
    </row>
    <row r="33" spans="1:3" x14ac:dyDescent="0.45">
      <c r="A33" s="2">
        <v>2.9100000000000001E-2</v>
      </c>
      <c r="B33" s="2">
        <v>0</v>
      </c>
      <c r="C33" s="1">
        <f t="shared" si="0"/>
        <v>2.9100000000000001E-2</v>
      </c>
    </row>
    <row r="34" spans="1:3" x14ac:dyDescent="0.45">
      <c r="A34" s="2">
        <v>-4.3700000000000003E-2</v>
      </c>
      <c r="B34" s="2">
        <v>0</v>
      </c>
      <c r="C34" s="1">
        <f t="shared" si="0"/>
        <v>-4.3700000000000003E-2</v>
      </c>
    </row>
    <row r="35" spans="1:3" x14ac:dyDescent="0.45">
      <c r="A35" s="2">
        <v>6.6500000000000004E-2</v>
      </c>
      <c r="B35" s="2">
        <v>0</v>
      </c>
      <c r="C35" s="1">
        <f t="shared" si="0"/>
        <v>6.6500000000000004E-2</v>
      </c>
    </row>
    <row r="36" spans="1:3" x14ac:dyDescent="0.45">
      <c r="A36" s="2">
        <v>-1.55E-2</v>
      </c>
      <c r="B36" s="2">
        <v>0</v>
      </c>
      <c r="C36" s="1">
        <f t="shared" si="0"/>
        <v>-1.55E-2</v>
      </c>
    </row>
    <row r="37" spans="1:3" x14ac:dyDescent="0.45">
      <c r="A37" s="2">
        <v>3.1E-2</v>
      </c>
      <c r="B37" s="2">
        <v>1E-4</v>
      </c>
      <c r="C37" s="1">
        <f t="shared" si="0"/>
        <v>3.1099999999999999E-2</v>
      </c>
    </row>
    <row r="38" spans="1:3" x14ac:dyDescent="0.45">
      <c r="A38" s="2">
        <v>-6.25E-2</v>
      </c>
      <c r="B38" s="2">
        <v>0</v>
      </c>
      <c r="C38" s="1">
        <f t="shared" si="0"/>
        <v>-6.25E-2</v>
      </c>
    </row>
    <row r="39" spans="1:3" x14ac:dyDescent="0.45">
      <c r="A39" s="2">
        <v>-2.29E-2</v>
      </c>
      <c r="B39" s="2">
        <v>0</v>
      </c>
      <c r="C39" s="1">
        <f t="shared" si="0"/>
        <v>-2.29E-2</v>
      </c>
    </row>
    <row r="40" spans="1:3" x14ac:dyDescent="0.45">
      <c r="A40" s="2">
        <v>3.0600000000000002E-2</v>
      </c>
      <c r="B40" s="2">
        <v>1E-4</v>
      </c>
      <c r="C40" s="1">
        <f t="shared" si="0"/>
        <v>3.0700000000000002E-2</v>
      </c>
    </row>
    <row r="41" spans="1:3" x14ac:dyDescent="0.45">
      <c r="A41" s="2">
        <v>-9.4600000000000004E-2</v>
      </c>
      <c r="B41" s="2">
        <v>1E-4</v>
      </c>
      <c r="C41" s="1">
        <f t="shared" si="0"/>
        <v>-9.4500000000000001E-2</v>
      </c>
    </row>
    <row r="42" spans="1:3" x14ac:dyDescent="0.45">
      <c r="A42" s="2">
        <v>-3.4000000000000002E-3</v>
      </c>
      <c r="B42" s="2">
        <v>2.9999999999999997E-4</v>
      </c>
      <c r="C42" s="1">
        <f t="shared" si="0"/>
        <v>-3.1000000000000003E-3</v>
      </c>
    </row>
    <row r="43" spans="1:3" x14ac:dyDescent="0.45">
      <c r="A43" s="2">
        <v>-8.4399999999999989E-2</v>
      </c>
      <c r="B43" s="2">
        <v>5.9999999999999995E-4</v>
      </c>
      <c r="C43" s="1">
        <f t="shared" si="0"/>
        <v>-8.3799999999999986E-2</v>
      </c>
    </row>
    <row r="44" spans="1:3" x14ac:dyDescent="0.45">
      <c r="A44" s="2">
        <v>9.5700000000000007E-2</v>
      </c>
      <c r="B44" s="2">
        <v>8.0000000000000004E-4</v>
      </c>
      <c r="C44" s="1">
        <f t="shared" si="0"/>
        <v>9.6500000000000002E-2</v>
      </c>
    </row>
    <row r="45" spans="1:3" x14ac:dyDescent="0.45">
      <c r="A45" s="2">
        <v>-3.7699999999999997E-2</v>
      </c>
      <c r="B45" s="2">
        <v>1.9E-3</v>
      </c>
      <c r="C45" s="1">
        <f t="shared" si="0"/>
        <v>-3.5799999999999998E-2</v>
      </c>
    </row>
    <row r="46" spans="1:3" x14ac:dyDescent="0.45">
      <c r="A46" s="2">
        <v>-9.35E-2</v>
      </c>
      <c r="B46" s="2">
        <v>1.9E-3</v>
      </c>
      <c r="C46" s="1">
        <f t="shared" si="0"/>
        <v>-9.1600000000000001E-2</v>
      </c>
    </row>
    <row r="47" spans="1:3" x14ac:dyDescent="0.45">
      <c r="A47" s="2">
        <v>7.8299999999999995E-2</v>
      </c>
      <c r="B47" s="2">
        <v>2.3E-3</v>
      </c>
      <c r="C47" s="1">
        <f t="shared" si="0"/>
        <v>8.0599999999999991E-2</v>
      </c>
    </row>
    <row r="48" spans="1:3" x14ac:dyDescent="0.45">
      <c r="A48" s="2">
        <v>4.6100000000000002E-2</v>
      </c>
      <c r="B48" s="2">
        <v>2.8999999999999998E-3</v>
      </c>
      <c r="C48" s="1">
        <f t="shared" si="0"/>
        <v>4.9000000000000002E-2</v>
      </c>
    </row>
    <row r="49" spans="1:3" x14ac:dyDescent="0.45">
      <c r="A49" s="2">
        <v>-6.4100000000000004E-2</v>
      </c>
      <c r="B49" s="2">
        <v>3.3E-3</v>
      </c>
      <c r="C49" s="1">
        <f t="shared" si="0"/>
        <v>-6.0800000000000007E-2</v>
      </c>
    </row>
    <row r="50" spans="1:3" x14ac:dyDescent="0.45">
      <c r="A50" s="2">
        <v>6.6400000000000001E-2</v>
      </c>
      <c r="B50" s="2">
        <v>3.4999999999999996E-3</v>
      </c>
      <c r="C50" s="1">
        <f t="shared" si="0"/>
        <v>6.9900000000000004E-2</v>
      </c>
    </row>
    <row r="51" spans="1:3" x14ac:dyDescent="0.45">
      <c r="A51" s="2">
        <v>-2.5899999999999999E-2</v>
      </c>
      <c r="B51" s="2">
        <v>3.4000000000000002E-3</v>
      </c>
      <c r="C51" s="1">
        <f t="shared" si="0"/>
        <v>-2.2499999999999999E-2</v>
      </c>
    </row>
    <row r="52" spans="1:3" x14ac:dyDescent="0.45">
      <c r="A52" s="2">
        <v>2.5099999999999997E-2</v>
      </c>
      <c r="B52" s="2">
        <v>3.5999999999999999E-3</v>
      </c>
      <c r="C52" s="1">
        <f t="shared" si="0"/>
        <v>2.8699999999999996E-2</v>
      </c>
    </row>
    <row r="53" spans="1:3" x14ac:dyDescent="0.45">
      <c r="A53" s="2">
        <v>6.0999999999999995E-3</v>
      </c>
      <c r="B53" s="2">
        <v>3.4999999999999996E-3</v>
      </c>
      <c r="C53" s="1">
        <f t="shared" si="0"/>
        <v>9.5999999999999992E-3</v>
      </c>
    </row>
    <row r="54" spans="1:3" x14ac:dyDescent="0.45">
      <c r="A54" s="2">
        <v>3.4999999999999996E-3</v>
      </c>
      <c r="B54" s="2">
        <v>3.5999999999999999E-3</v>
      </c>
      <c r="C54" s="1">
        <f t="shared" si="0"/>
        <v>7.0999999999999995E-3</v>
      </c>
    </row>
    <row r="55" spans="1:3" x14ac:dyDescent="0.45">
      <c r="A55" s="2">
        <v>6.4699999999999994E-2</v>
      </c>
      <c r="B55" s="2">
        <v>4.0000000000000001E-3</v>
      </c>
      <c r="C55" s="1">
        <f t="shared" si="0"/>
        <v>6.8699999999999997E-2</v>
      </c>
    </row>
    <row r="56" spans="1:3" x14ac:dyDescent="0.45">
      <c r="A56" s="2">
        <v>3.2099999999999997E-2</v>
      </c>
      <c r="B56" s="2">
        <v>4.5000000000000005E-3</v>
      </c>
      <c r="C56" s="1">
        <f t="shared" si="0"/>
        <v>3.6599999999999994E-2</v>
      </c>
    </row>
    <row r="57" spans="1:3" x14ac:dyDescent="0.45">
      <c r="A57" s="2">
        <v>-2.3900000000000001E-2</v>
      </c>
      <c r="B57" s="2">
        <v>4.5000000000000005E-3</v>
      </c>
      <c r="C57" s="1">
        <f t="shared" si="0"/>
        <v>-1.9400000000000001E-2</v>
      </c>
    </row>
    <row r="58" spans="1:3" x14ac:dyDescent="0.45">
      <c r="A58" s="2">
        <v>-5.2400000000000002E-2</v>
      </c>
      <c r="B58" s="2">
        <v>4.3E-3</v>
      </c>
      <c r="C58" s="1">
        <f t="shared" si="0"/>
        <v>-4.8100000000000004E-2</v>
      </c>
    </row>
    <row r="59" spans="1:3" x14ac:dyDescent="0.45">
      <c r="A59" s="2">
        <v>-3.1800000000000002E-2</v>
      </c>
      <c r="B59" s="2">
        <v>4.6999999999999993E-3</v>
      </c>
      <c r="C59" s="1">
        <f t="shared" si="0"/>
        <v>-2.7100000000000003E-2</v>
      </c>
    </row>
    <row r="60" spans="1:3" x14ac:dyDescent="0.45">
      <c r="A60" s="2">
        <v>8.8300000000000003E-2</v>
      </c>
      <c r="B60" s="2">
        <v>4.4000000000000003E-3</v>
      </c>
      <c r="C60" s="1">
        <f t="shared" si="0"/>
        <v>9.2700000000000005E-2</v>
      </c>
    </row>
    <row r="61" spans="1:3" x14ac:dyDescent="0.45">
      <c r="A61" s="2">
        <v>4.87E-2</v>
      </c>
      <c r="B61" s="2">
        <v>4.3E-3</v>
      </c>
      <c r="C61" s="1">
        <f t="shared" si="0"/>
        <v>5.2999999999999999E-2</v>
      </c>
    </row>
    <row r="62" spans="1:3" x14ac:dyDescent="0.45">
      <c r="A62" s="2"/>
      <c r="B62" s="2"/>
    </row>
    <row r="63" spans="1:3" x14ac:dyDescent="0.45">
      <c r="A63" s="5" t="e">
        <f>_xlfn.COVARIANCE.S(A2:A61,$D$2:$D$61)/VAR($D$2:$D$61)</f>
        <v>#DIV/0!</v>
      </c>
      <c r="B63" s="5" t="e">
        <f>_xlfn.COVARIANCE.S(B2:B61,$D$2:$D$61)/VAR($D$2:$D$61)</f>
        <v>#DIV/0!</v>
      </c>
    </row>
    <row r="64" spans="1:3" x14ac:dyDescent="0.45">
      <c r="A64" s="6">
        <f>_xlfn.COVARIANCE.S(A2:A61,$B$2:$B$61)/VAR($B$2:$B$61)</f>
        <v>-1.2753902323863662</v>
      </c>
      <c r="B64" s="6">
        <f>_xlfn.COVARIANCE.S(B2:B61,$B$2:$B$61)/VAR($B$2:$B$61)</f>
        <v>0.99999999999999944</v>
      </c>
    </row>
    <row r="65" spans="1:3" x14ac:dyDescent="0.45">
      <c r="A65" s="2">
        <f t="shared" ref="A65:B65" si="1">STDEV(A2:A61)</f>
        <v>5.5597617617536114E-2</v>
      </c>
      <c r="B65" s="2">
        <f t="shared" si="1"/>
        <v>1.554694004081731E-3</v>
      </c>
      <c r="C65">
        <f>STDEV(C2:C61)</f>
        <v>5.5563897761615647E-2</v>
      </c>
    </row>
    <row r="66" spans="1:3" x14ac:dyDescent="0.45">
      <c r="A66" s="2"/>
      <c r="B66" s="2"/>
    </row>
    <row r="67" spans="1:3" x14ac:dyDescent="0.45">
      <c r="A67" s="2"/>
      <c r="B67" s="2"/>
    </row>
    <row r="68" spans="1:3" x14ac:dyDescent="0.45">
      <c r="A68" s="2"/>
      <c r="B68" s="2"/>
    </row>
    <row r="69" spans="1:3" x14ac:dyDescent="0.45">
      <c r="A69" s="2"/>
      <c r="B69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67FC-0764-43E3-B851-8B229E360C6C}">
  <dimension ref="A1:C10"/>
  <sheetViews>
    <sheetView workbookViewId="0">
      <selection activeCell="C8" sqref="A1:C8"/>
    </sheetView>
  </sheetViews>
  <sheetFormatPr defaultRowHeight="13.9" x14ac:dyDescent="0.4"/>
  <cols>
    <col min="1" max="1" width="16.73046875" customWidth="1"/>
  </cols>
  <sheetData>
    <row r="1" spans="1:3" x14ac:dyDescent="0.4">
      <c r="A1" t="s">
        <v>30</v>
      </c>
      <c r="B1" t="s">
        <v>31</v>
      </c>
      <c r="C1" t="s">
        <v>39</v>
      </c>
    </row>
    <row r="2" spans="1:3" ht="15.4" x14ac:dyDescent="0.45">
      <c r="A2" t="s">
        <v>32</v>
      </c>
      <c r="B2">
        <v>0.16600000000000001</v>
      </c>
      <c r="C2" s="8">
        <v>5.5041174314934591E-2</v>
      </c>
    </row>
    <row r="3" spans="1:3" ht="15.4" x14ac:dyDescent="0.45">
      <c r="A3" t="s">
        <v>33</v>
      </c>
      <c r="B3">
        <v>0.129</v>
      </c>
      <c r="C3" s="8">
        <v>4.9133122549128279E-2</v>
      </c>
    </row>
    <row r="4" spans="1:3" ht="15.4" x14ac:dyDescent="0.45">
      <c r="A4" t="s">
        <v>34</v>
      </c>
      <c r="B4">
        <v>0.14499999999999999</v>
      </c>
      <c r="C4" s="8">
        <v>4.3740299547221924E-2</v>
      </c>
    </row>
    <row r="5" spans="1:3" ht="15.4" x14ac:dyDescent="0.45">
      <c r="A5" t="s">
        <v>35</v>
      </c>
      <c r="B5">
        <v>0.17499999999999999</v>
      </c>
      <c r="C5" s="8">
        <v>6.5788678698917191E-2</v>
      </c>
    </row>
    <row r="6" spans="1:3" ht="15.4" x14ac:dyDescent="0.45">
      <c r="A6" t="s">
        <v>36</v>
      </c>
      <c r="B6">
        <v>0.16400000000000001</v>
      </c>
      <c r="C6" s="8">
        <v>7.7912960924275368E-2</v>
      </c>
    </row>
    <row r="7" spans="1:3" ht="15.4" x14ac:dyDescent="0.45">
      <c r="A7" t="s">
        <v>37</v>
      </c>
      <c r="B7">
        <v>0.122</v>
      </c>
      <c r="C7" s="8">
        <v>2.1143772474770794E-2</v>
      </c>
    </row>
    <row r="8" spans="1:3" ht="15.4" x14ac:dyDescent="0.45">
      <c r="A8" t="s">
        <v>38</v>
      </c>
      <c r="B8">
        <v>0.153</v>
      </c>
      <c r="C8" s="8">
        <v>0.10243051683545455</v>
      </c>
    </row>
    <row r="10" spans="1:3" ht="15.4" x14ac:dyDescent="0.45">
      <c r="A10" s="8"/>
      <c r="B10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4A8B-B075-4B51-B9C1-F06D8DD7F6AB}">
  <dimension ref="A1:H8"/>
  <sheetViews>
    <sheetView tabSelected="1" workbookViewId="0">
      <selection sqref="A1:H8"/>
    </sheetView>
  </sheetViews>
  <sheetFormatPr defaultRowHeight="13.9" x14ac:dyDescent="0.4"/>
  <sheetData>
    <row r="1" spans="1:8" ht="15.4" x14ac:dyDescent="0.45">
      <c r="A1" s="9"/>
      <c r="B1" s="10" t="s">
        <v>32</v>
      </c>
      <c r="C1" s="10" t="s">
        <v>40</v>
      </c>
      <c r="D1" s="10" t="s">
        <v>41</v>
      </c>
      <c r="E1" s="10" t="s">
        <v>42</v>
      </c>
      <c r="F1" s="10" t="s">
        <v>36</v>
      </c>
      <c r="G1" s="10" t="s">
        <v>37</v>
      </c>
      <c r="H1" s="10" t="s">
        <v>38</v>
      </c>
    </row>
    <row r="2" spans="1:8" ht="15.4" x14ac:dyDescent="0.45">
      <c r="A2" s="11" t="s">
        <v>32</v>
      </c>
      <c r="B2" s="12">
        <v>2.7552737909373754E-2</v>
      </c>
      <c r="C2" s="13">
        <v>1.7110870319130344E-2</v>
      </c>
      <c r="D2" s="13">
        <v>1.818832267143377E-2</v>
      </c>
      <c r="E2" s="13">
        <v>2.6707011958101736E-2</v>
      </c>
      <c r="F2" s="13">
        <v>1.940539148062705E-2</v>
      </c>
      <c r="G2" s="13">
        <v>1.622838334958801E-2</v>
      </c>
      <c r="H2" s="13">
        <v>1.9440300677511863E-2</v>
      </c>
    </row>
    <row r="3" spans="1:8" ht="15.4" x14ac:dyDescent="0.45">
      <c r="A3" s="11" t="s">
        <v>40</v>
      </c>
      <c r="B3" s="13">
        <v>1.7110870319130344E-2</v>
      </c>
      <c r="C3" s="12">
        <v>1.676347438524823E-2</v>
      </c>
      <c r="D3" s="13">
        <v>1.555225635195988E-2</v>
      </c>
      <c r="E3" s="13">
        <v>1.7929602516962406E-2</v>
      </c>
      <c r="F3" s="13">
        <v>1.2843789432534133E-2</v>
      </c>
      <c r="G3" s="13">
        <v>1.1785331875563037E-2</v>
      </c>
      <c r="H3" s="13">
        <v>1.6791011371186604E-2</v>
      </c>
    </row>
    <row r="4" spans="1:8" ht="15.4" x14ac:dyDescent="0.45">
      <c r="A4" s="11" t="s">
        <v>41</v>
      </c>
      <c r="B4" s="13">
        <v>1.818832267143377E-2</v>
      </c>
      <c r="C4" s="13">
        <v>1.555225635195988E-2</v>
      </c>
      <c r="D4" s="12">
        <v>2.0944140183597176E-2</v>
      </c>
      <c r="E4" s="13">
        <v>1.8732233569172169E-2</v>
      </c>
      <c r="F4" s="13">
        <v>1.4600112586241304E-2</v>
      </c>
      <c r="G4" s="13">
        <v>1.2503036796481804E-2</v>
      </c>
      <c r="H4" s="13">
        <v>1.65510361493297E-2</v>
      </c>
    </row>
    <row r="5" spans="1:8" ht="15.4" x14ac:dyDescent="0.45">
      <c r="A5" s="11" t="s">
        <v>42</v>
      </c>
      <c r="B5" s="13">
        <v>2.6707011958101736E-2</v>
      </c>
      <c r="C5" s="13">
        <v>1.7929602516962406E-2</v>
      </c>
      <c r="D5" s="13">
        <v>1.8732233569172169E-2</v>
      </c>
      <c r="E5" s="12">
        <v>3.0481192430804192E-2</v>
      </c>
      <c r="F5" s="13">
        <v>2.1456483361799353E-2</v>
      </c>
      <c r="G5" s="13">
        <v>1.6061155412624352E-2</v>
      </c>
      <c r="H5" s="13">
        <v>2.1317213873291441E-2</v>
      </c>
    </row>
    <row r="6" spans="1:8" ht="15.4" x14ac:dyDescent="0.45">
      <c r="A6" s="11" t="s">
        <v>36</v>
      </c>
      <c r="B6" s="13">
        <v>1.940539148062705E-2</v>
      </c>
      <c r="C6" s="13">
        <v>1.2843789432534133E-2</v>
      </c>
      <c r="D6" s="13">
        <v>1.4600112586241304E-2</v>
      </c>
      <c r="E6" s="13">
        <v>2.1456483361799353E-2</v>
      </c>
      <c r="F6" s="12">
        <v>2.6868588041243997E-2</v>
      </c>
      <c r="G6" s="13">
        <v>1.0873033371310596E-2</v>
      </c>
      <c r="H6" s="13">
        <v>1.816312003659299E-2</v>
      </c>
    </row>
    <row r="7" spans="1:8" ht="15.4" x14ac:dyDescent="0.45">
      <c r="A7" s="11" t="s">
        <v>37</v>
      </c>
      <c r="B7" s="13">
        <v>1.622838334958801E-2</v>
      </c>
      <c r="C7" s="13">
        <v>1.1785331875563037E-2</v>
      </c>
      <c r="D7" s="13">
        <v>1.2503036796481804E-2</v>
      </c>
      <c r="E7" s="13">
        <v>1.6061155412624352E-2</v>
      </c>
      <c r="F7" s="13">
        <v>1.0873033371310596E-2</v>
      </c>
      <c r="G7" s="12">
        <v>1.497997952788664E-2</v>
      </c>
      <c r="H7" s="13">
        <v>1.2061599292651109E-2</v>
      </c>
    </row>
    <row r="8" spans="1:8" ht="15.4" x14ac:dyDescent="0.45">
      <c r="A8" s="11" t="s">
        <v>38</v>
      </c>
      <c r="B8" s="13">
        <v>1.9440300677511863E-2</v>
      </c>
      <c r="C8" s="13">
        <v>1.6791011371186604E-2</v>
      </c>
      <c r="D8" s="13">
        <v>1.65510361493297E-2</v>
      </c>
      <c r="E8" s="13">
        <v>2.1317213873291441E-2</v>
      </c>
      <c r="F8" s="13">
        <v>1.816312003659299E-2</v>
      </c>
      <c r="G8" s="13">
        <v>1.2061599292651109E-2</v>
      </c>
      <c r="H8" s="12">
        <v>2.346581728943763E-2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王俊儒</dc:creator>
  <cp:lastModifiedBy>俊儒 王</cp:lastModifiedBy>
  <dcterms:created xsi:type="dcterms:W3CDTF">2015-06-05T18:19:34Z</dcterms:created>
  <dcterms:modified xsi:type="dcterms:W3CDTF">2024-10-16T05:24:12Z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1DA70684-C61D-4E10-A728-446A7A7D8516</vt:lpwstr>
  </property>
</Properties>
</file>