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文件列表" sheetId="6" r:id="rId1"/>
    <sheet name="文件列表 (2)" sheetId="7" state="hidden" r:id="rId2"/>
    <sheet name="结构图" sheetId="8" r:id="rId3"/>
    <sheet name="file_ref" sheetId="9" r:id="rId4"/>
    <sheet name="zend_alloc.c旧" sheetId="4" state="hidden" r:id="rId5"/>
  </sheets>
  <definedNames>
    <definedName name="_xlnm._FilterDatabase" localSheetId="0" hidden="1">文件列表!$A$11:$H$177</definedName>
    <definedName name="_xlnm._FilterDatabase" localSheetId="1" hidden="1">'文件列表 (2)'!$A$11:$H$177</definedName>
    <definedName name="_xlnm._FilterDatabase" localSheetId="3" hidden="1">file_ref!$A$1:$H$108</definedName>
    <definedName name="_xlnm._FilterDatabase" localSheetId="4" hidden="1">zend_alloc.c旧!$A$6:$H$182</definedName>
  </definedNames>
  <calcPr calcId="144525"/>
</workbook>
</file>

<file path=xl/sharedStrings.xml><?xml version="1.0" encoding="utf-8"?>
<sst xmlns="http://schemas.openxmlformats.org/spreadsheetml/2006/main" count="2183" uniqueCount="618">
  <si>
    <t>超过 X 行的突出显示</t>
  </si>
  <si>
    <t>状态</t>
  </si>
  <si>
    <t>数量</t>
  </si>
  <si>
    <t>百分比</t>
  </si>
  <si>
    <t>总数</t>
  </si>
  <si>
    <t>ing1</t>
  </si>
  <si>
    <t>ing2</t>
  </si>
  <si>
    <t>ing3</t>
  </si>
  <si>
    <t>ing4</t>
  </si>
  <si>
    <t>clear</t>
  </si>
  <si>
    <t>suspend</t>
  </si>
  <si>
    <t>2000行以上的14个文件</t>
  </si>
  <si>
    <t>未处理</t>
  </si>
  <si>
    <t>剩下的这些内聚比较高，找简单的突破</t>
  </si>
  <si>
    <t>func</t>
  </si>
  <si>
    <t>行数</t>
  </si>
  <si>
    <t>注释后</t>
  </si>
  <si>
    <t>files</t>
  </si>
  <si>
    <t>进度</t>
  </si>
  <si>
    <t>备注</t>
  </si>
  <si>
    <t>bench.php</t>
  </si>
  <si>
    <t>几个测试用例，和业务没关系</t>
  </si>
  <si>
    <t>LICENSE</t>
  </si>
  <si>
    <t>许可协议，和业务没关系</t>
  </si>
  <si>
    <t>Makefile.frag</t>
  </si>
  <si>
    <t>编译时用的</t>
  </si>
  <si>
    <t>micro_bench.php</t>
  </si>
  <si>
    <t>一些测试用例</t>
  </si>
  <si>
    <t>README.md</t>
  </si>
  <si>
    <t>zend.c</t>
  </si>
  <si>
    <t>少量未完成，依赖 TSRM</t>
  </si>
  <si>
    <t>zend.h</t>
  </si>
  <si>
    <t>少量未完成，依赖 zend_signal，TSRM</t>
  </si>
  <si>
    <t>Zend.m4</t>
  </si>
  <si>
    <t>编译用的东东</t>
  </si>
  <si>
    <t>zend_alloc.c</t>
  </si>
  <si>
    <t>内存管理</t>
  </si>
  <si>
    <t>zend_alloc.h</t>
  </si>
  <si>
    <t>zend_alloc_sizes.h</t>
  </si>
  <si>
    <t>zend_API.c</t>
  </si>
  <si>
    <t>这里面都是分散的方法</t>
  </si>
  <si>
    <t>zend_API.h</t>
  </si>
  <si>
    <t>zend_arena.h</t>
  </si>
  <si>
    <t>自定义内存链</t>
  </si>
  <si>
    <t>zend_ast.c</t>
  </si>
  <si>
    <t>php语句</t>
  </si>
  <si>
    <t>zend_ast.h</t>
  </si>
  <si>
    <t>zend_atomic.c</t>
  </si>
  <si>
    <t>zend_globals 少量用到，多平台支持无法深入了解</t>
  </si>
  <si>
    <t>zend_atomic.h</t>
  </si>
  <si>
    <t>zend_attributes.c</t>
  </si>
  <si>
    <t>zend_attributes.h</t>
  </si>
  <si>
    <t>zend_attributes.stub.php</t>
  </si>
  <si>
    <t>attributes相关类的php描述</t>
  </si>
  <si>
    <t>zend_attributes_arginfo.h</t>
  </si>
  <si>
    <t>attributes相关类的c描述</t>
  </si>
  <si>
    <t>zend_bitset.h</t>
  </si>
  <si>
    <t>内存管理，内存使用标记.蛮简单！</t>
  </si>
  <si>
    <t>zend_build.h</t>
  </si>
  <si>
    <t>几个常量,用来标记当前运行环境</t>
  </si>
  <si>
    <t>zend_builtin_functions.c</t>
  </si>
  <si>
    <t>内置函数</t>
  </si>
  <si>
    <t>zend_builtin_functions.h</t>
  </si>
  <si>
    <t>简单</t>
  </si>
  <si>
    <t>zend_builtin_functions.stub.php</t>
  </si>
  <si>
    <t>常用内核函数的php描述</t>
  </si>
  <si>
    <t>zend_builtin_functions_arginfo.h</t>
  </si>
  <si>
    <t>常用内核函数的C描述</t>
  </si>
  <si>
    <t>zend_closures.c</t>
  </si>
  <si>
    <t>闭包</t>
  </si>
  <si>
    <t>zend_closures.h</t>
  </si>
  <si>
    <t>abstract</t>
  </si>
  <si>
    <t>zend_closures.stub.php</t>
  </si>
  <si>
    <t>闭包 相关类的php描述</t>
  </si>
  <si>
    <t>zend_closures_arginfo.h</t>
  </si>
  <si>
    <t>闭包 相关类的c描述</t>
  </si>
  <si>
    <t>zend_compile.c</t>
  </si>
  <si>
    <t>编译</t>
  </si>
  <si>
    <t>zend_compile.h</t>
  </si>
  <si>
    <t>zend_config.w32.h</t>
  </si>
  <si>
    <t>少量常量定义</t>
  </si>
  <si>
    <t>zend_constants.c</t>
  </si>
  <si>
    <t>zend_constants.h</t>
  </si>
  <si>
    <t>zend_constants.stub.php</t>
  </si>
  <si>
    <t>常见错误码的php描述</t>
  </si>
  <si>
    <t>zend_constants_arginfo.h</t>
  </si>
  <si>
    <t>注册错误类型常量,如何划分？</t>
  </si>
  <si>
    <t>zend_cpuinfo.c</t>
  </si>
  <si>
    <t>cpu底层设置</t>
  </si>
  <si>
    <t>zend_cpuinfo.h</t>
  </si>
  <si>
    <t>zend_default_classes.c</t>
  </si>
  <si>
    <t>zend_dtrace.c</t>
  </si>
  <si>
    <t>运行追踪器,可选功能，默认没有开启</t>
  </si>
  <si>
    <t>zend_dtrace.d</t>
  </si>
  <si>
    <t>zend_dtrace.h</t>
  </si>
  <si>
    <t>zend_enum.c</t>
  </si>
  <si>
    <t>欠一个方法</t>
  </si>
  <si>
    <t>zend_enum.h</t>
  </si>
  <si>
    <t>zend_enum.stub.php</t>
  </si>
  <si>
    <t>emnu相关类的php描述</t>
  </si>
  <si>
    <t>zend_enum_arginfo.h</t>
  </si>
  <si>
    <t>zend_errors.h</t>
  </si>
  <si>
    <t>错误码常量</t>
  </si>
  <si>
    <t>zend_exceptions.c</t>
  </si>
  <si>
    <t>zend_exceptions.h</t>
  </si>
  <si>
    <t>zend_exceptions.stub.php</t>
  </si>
  <si>
    <t>异常接口和常用类的php描述</t>
  </si>
  <si>
    <t>zend_exceptions_arginfo.h</t>
  </si>
  <si>
    <t>异常接口和常用类的c语言描述</t>
  </si>
  <si>
    <t>zend_execute.c</t>
  </si>
  <si>
    <t>执行器</t>
  </si>
  <si>
    <t>zend_execute.h</t>
  </si>
  <si>
    <t>zend_execute_API.c</t>
  </si>
  <si>
    <t>zend_extensions.c</t>
  </si>
  <si>
    <t>关联到system_id</t>
  </si>
  <si>
    <t>zend_extensions.h</t>
  </si>
  <si>
    <t>给外部用的接口，看到扩展时才会用到</t>
  </si>
  <si>
    <t>zend_fibers.c</t>
  </si>
  <si>
    <t>这到底是什么东西？</t>
  </si>
  <si>
    <t>zend_fibers.h</t>
  </si>
  <si>
    <t>zend_fibers.stub.php</t>
  </si>
  <si>
    <t>Fiber相关类的php描述</t>
  </si>
  <si>
    <t>zend_fibers_arginfo.h</t>
  </si>
  <si>
    <t>Fiber相关类的c描述</t>
  </si>
  <si>
    <t>zend_float.c</t>
  </si>
  <si>
    <t>太多陌生指令</t>
  </si>
  <si>
    <t>zend_float.h</t>
  </si>
  <si>
    <t>zend_gc.c</t>
  </si>
  <si>
    <t>垃圾回收机制,还不是很懂</t>
  </si>
  <si>
    <t>zend_gc.h</t>
  </si>
  <si>
    <t>zend_gdb.c</t>
  </si>
  <si>
    <t>与核心关系不大 \ext\opcache\jit\zend_jit_gdb.c 用到</t>
  </si>
  <si>
    <t>zend_gdb.h</t>
  </si>
  <si>
    <t>zend_generators.c</t>
  </si>
  <si>
    <t>zend_generators.h</t>
  </si>
  <si>
    <t>zend_generators.stub.php</t>
  </si>
  <si>
    <t>Generator相关类的php描述</t>
  </si>
  <si>
    <t>zend_generators_arginfo.h</t>
  </si>
  <si>
    <t>Generator相关类的c描述</t>
  </si>
  <si>
    <t>zend_globals.h</t>
  </si>
  <si>
    <t>zend_globals_macros.h</t>
  </si>
  <si>
    <t>内容很少</t>
  </si>
  <si>
    <t>zend_hash.c</t>
  </si>
  <si>
    <t>哈希表</t>
  </si>
  <si>
    <t>zend_hash.h</t>
  </si>
  <si>
    <t>zend_highlight.c</t>
  </si>
  <si>
    <t>几个处理html用的方法</t>
  </si>
  <si>
    <t>zend_highlight.h</t>
  </si>
  <si>
    <t>几个处理html用的方法，这东东不简单呢</t>
  </si>
  <si>
    <t>zend_inheritance.c</t>
  </si>
  <si>
    <t>zend_inheritance.h</t>
  </si>
  <si>
    <t>zend_ini.c</t>
  </si>
  <si>
    <t>zend_ini.h</t>
  </si>
  <si>
    <t>zend_ini_parser.y</t>
  </si>
  <si>
    <t>ini解析，依赖其他工具</t>
  </si>
  <si>
    <t>zend_ini_scanner.h</t>
  </si>
  <si>
    <t>zend_ini_scanner.l</t>
  </si>
  <si>
    <t>zend_interfaces.c</t>
  </si>
  <si>
    <t>zend_interfaces.h</t>
  </si>
  <si>
    <t>zend_interfaces.stub.php</t>
  </si>
  <si>
    <t>几个常用接口的php描述</t>
  </si>
  <si>
    <t>zend_interfaces_arginfo.h</t>
  </si>
  <si>
    <t>参数类型的定义非常绕。</t>
  </si>
  <si>
    <t>zend_istdiostream.h</t>
  </si>
  <si>
    <t>c++文件流类，应该没有用到</t>
  </si>
  <si>
    <t>zend_iterators.c</t>
  </si>
  <si>
    <t>zend_iterators.h</t>
  </si>
  <si>
    <t>迭代器相关结构体在 spl库中用到，看到那块再回头看这里</t>
  </si>
  <si>
    <t>zend_language_parser.y</t>
  </si>
  <si>
    <t>语法解析</t>
  </si>
  <si>
    <t>zend_language_scanner.h</t>
  </si>
  <si>
    <t>语法解析，依赖其他工具</t>
  </si>
  <si>
    <t>zend_language_scanner.l</t>
  </si>
  <si>
    <t>貌似是zend_highlight.c用到的辅助方法而已，
最重要是最麻烦的lex_scan和语法解析和编译没什么关系</t>
  </si>
  <si>
    <t>zend_list.c</t>
  </si>
  <si>
    <t>很简单但很重要，扩展里大量用到</t>
  </si>
  <si>
    <t>zend_list.h</t>
  </si>
  <si>
    <t>只有抽象定义</t>
  </si>
  <si>
    <t>zend_llist.c</t>
  </si>
  <si>
    <t>链表</t>
  </si>
  <si>
    <t>zend_llist.h</t>
  </si>
  <si>
    <t>zend_long.h</t>
  </si>
  <si>
    <t>整数</t>
  </si>
  <si>
    <t>zend_map_ptr.h</t>
  </si>
  <si>
    <t>这个东东到底是干嘛用的</t>
  </si>
  <si>
    <t>zend_max_execution_timer.c</t>
  </si>
  <si>
    <t>timer_create 等方法是哪里定义的</t>
  </si>
  <si>
    <t>zend_max_execution_timer.h</t>
  </si>
  <si>
    <t>zend_mmap.h</t>
  </si>
  <si>
    <t>底层方法</t>
  </si>
  <si>
    <t>zend_modules.h</t>
  </si>
  <si>
    <t>这个东西是给ext用的，内部关联小。</t>
  </si>
  <si>
    <t>zend_multibyte.c</t>
  </si>
  <si>
    <t>多字符集</t>
  </si>
  <si>
    <t>zend_multibyte.h</t>
  </si>
  <si>
    <t>zend_multiply.h</t>
  </si>
  <si>
    <t>整数乘法，分配内存前检测溢出</t>
  </si>
  <si>
    <t>zend_object_handlers.c</t>
  </si>
  <si>
    <t>对象处理相关（非常重要）</t>
  </si>
  <si>
    <t>zend_object_handlers.h</t>
  </si>
  <si>
    <t>zend_objects.c</t>
  </si>
  <si>
    <t>zend_objects.h</t>
  </si>
  <si>
    <t>无业务逻辑</t>
  </si>
  <si>
    <t>zend_objects_API.c</t>
  </si>
  <si>
    <t>zend_objects_API.h</t>
  </si>
  <si>
    <t>zend_observer.c</t>
  </si>
  <si>
    <t>fiber相关</t>
  </si>
  <si>
    <t>zend_observer.h</t>
  </si>
  <si>
    <t>zend_opcode.c</t>
  </si>
  <si>
    <t>操作码相关操作，比较复杂</t>
  </si>
  <si>
    <t>zend_operators.c</t>
  </si>
  <si>
    <t>这个是底层操作方法，加减乘除，类型转换，依赖其他比较少</t>
  </si>
  <si>
    <t>zend_operators.h</t>
  </si>
  <si>
    <t>zend_portability.h</t>
  </si>
  <si>
    <t>代码不多但十分费劲，因为特别琐碎，没什么内聚，没有上下文都不知道是什么东西。慢慢来吧</t>
  </si>
  <si>
    <t>zend_ptr_stack.c</t>
  </si>
  <si>
    <t>zend_ptr_stack.h</t>
  </si>
  <si>
    <t>zend_range_check.h</t>
  </si>
  <si>
    <t>zend_signal.c</t>
  </si>
  <si>
    <t>sigfillset 等是哪里定义的</t>
  </si>
  <si>
    <t>zend_signal.h</t>
  </si>
  <si>
    <t>zend.h，php_signal.c 用到，比较边缘</t>
  </si>
  <si>
    <t>zend_smart_str.c</t>
  </si>
  <si>
    <t>智能字串</t>
  </si>
  <si>
    <t>zend_smart_str.h</t>
  </si>
  <si>
    <t>zend_smart_str_public.h</t>
  </si>
  <si>
    <t>智能字串,只有一个结构体</t>
  </si>
  <si>
    <t>zend_smart_string.h</t>
  </si>
  <si>
    <t>zend_smart_string_public.h</t>
  </si>
  <si>
    <t>zend_sort.c</t>
  </si>
  <si>
    <t>排序算法,快速排序+插入排序，帅！</t>
  </si>
  <si>
    <t>zend_sort.h</t>
  </si>
  <si>
    <t>排序算法</t>
  </si>
  <si>
    <t>zend_stack.c</t>
  </si>
  <si>
    <t>堆栈</t>
  </si>
  <si>
    <t>zend_stack.h</t>
  </si>
  <si>
    <t>zend_stream.c</t>
  </si>
  <si>
    <t>系统函数 isatty()</t>
  </si>
  <si>
    <t>zend_stream.h</t>
  </si>
  <si>
    <t>基本都是抽象定义</t>
  </si>
  <si>
    <t>zend_string.c</t>
  </si>
  <si>
    <t>zend_string.h</t>
  </si>
  <si>
    <t>zend_strtod.c</t>
  </si>
  <si>
    <t>字串转小数</t>
  </si>
  <si>
    <t>zend_strtod.h</t>
  </si>
  <si>
    <t>zend_strtod_int.h</t>
  </si>
  <si>
    <t>zend_system_id.c</t>
  </si>
  <si>
    <t>PHP_MD5Update 在 ext\standard\md5.c 里</t>
  </si>
  <si>
    <t>zend_system_id.h</t>
  </si>
  <si>
    <t>zend_type_info.h</t>
  </si>
  <si>
    <t>zend_type 结构体用到的类型常量</t>
  </si>
  <si>
    <t>zend_types.h</t>
  </si>
  <si>
    <t>所有类型定义都在这里。形式参数定义是个难点，很复杂，例如ZEND_TYPE_INIT_CLASS_CONST</t>
  </si>
  <si>
    <t>zend_variables.c</t>
  </si>
  <si>
    <t>zend_reference 是怎么用的</t>
  </si>
  <si>
    <t>zend_variables.h</t>
  </si>
  <si>
    <t>zend_virtual_cwd.c</t>
  </si>
  <si>
    <t>文件操作，主要是zend以外的模块调用</t>
  </si>
  <si>
    <t>zend_virtual_cwd.h</t>
  </si>
  <si>
    <t>zend_vm.h</t>
  </si>
  <si>
    <t>抽象定义</t>
  </si>
  <si>
    <t>zend_vm_def.h</t>
  </si>
  <si>
    <t>虚拟机定义</t>
  </si>
  <si>
    <t>zend_vm_execute.h</t>
  </si>
  <si>
    <t>虚拟机执行器（生成的源码)</t>
  </si>
  <si>
    <t>zend_vm_execute.skl</t>
  </si>
  <si>
    <t>zend_vm_gen.php</t>
  </si>
  <si>
    <t>从 vm_def.h 生成 zend_vm_execute</t>
  </si>
  <si>
    <t>zend_vm_handlers.h</t>
  </si>
  <si>
    <t>一共1848 个。去重后 998个。也就是说操作码分支共 998个。vm碰到的情况有 1848种，很多情况下可复用。</t>
  </si>
  <si>
    <t>zend_vm_opcodes.c</t>
  </si>
  <si>
    <t>操作码</t>
  </si>
  <si>
    <t>zend_vm_opcodes.h</t>
  </si>
  <si>
    <t>zend_vm_trace_handlers.h</t>
  </si>
  <si>
    <t>zend_vm_trace_lines.h</t>
  </si>
  <si>
    <t>跟踪操作码执行过程</t>
  </si>
  <si>
    <t>zend_vm_trace_map.h</t>
  </si>
  <si>
    <t>打印执行码地址到文件，这有什么用？</t>
  </si>
  <si>
    <t>zend_weakrefs.c</t>
  </si>
  <si>
    <t>zend_weakrefs.h</t>
  </si>
  <si>
    <t>zend_weakrefs.stub.php</t>
  </si>
  <si>
    <t>weakrefs类的php描述</t>
  </si>
  <si>
    <t>zend_weakrefs_arginfo.h</t>
  </si>
  <si>
    <t>weakrefs类的c描述</t>
  </si>
  <si>
    <t>几个简单的测试用例</t>
  </si>
  <si>
    <t>启动就要用到的一些方法</t>
  </si>
  <si>
    <t>全局没用到</t>
  </si>
  <si>
    <t>内存管理，内存使用标记</t>
  </si>
  <si>
    <t>几个常量</t>
  </si>
  <si>
    <t>卡住了</t>
  </si>
  <si>
    <t>c++不支持定义不完整类型</t>
  </si>
  <si>
    <t>简单，稍候</t>
  </si>
  <si>
    <t>小数相关</t>
  </si>
  <si>
    <t>PHP_MD5Update 是什么,缺少关键函数</t>
  </si>
  <si>
    <t>横行表示功能模块</t>
  </si>
  <si>
    <t>纵列列表示分层</t>
  </si>
  <si>
    <t>php函数</t>
  </si>
  <si>
    <t>外部接口</t>
  </si>
  <si>
    <t>对外接口</t>
  </si>
  <si>
    <t>集成功能</t>
  </si>
  <si>
    <t>编译相关</t>
  </si>
  <si>
    <t>执行相关</t>
  </si>
  <si>
    <t>其他</t>
  </si>
  <si>
    <t>高级功能</t>
  </si>
  <si>
    <t>基础功能</t>
  </si>
  <si>
    <t>面向对象</t>
  </si>
  <si>
    <t>综合类</t>
  </si>
  <si>
    <t>其他辅助</t>
  </si>
  <si>
    <t>基本功能</t>
  </si>
  <si>
    <t>数据类型</t>
  </si>
  <si>
    <t>常用数据结构</t>
  </si>
  <si>
    <t>蓝色表示简单，不用写</t>
  </si>
  <si>
    <t>系统相关
与操作系统紧密相关</t>
  </si>
  <si>
    <t>文件名</t>
  </si>
  <si>
    <t>注释进度</t>
  </si>
  <si>
    <t>引用数</t>
  </si>
  <si>
    <t>说明</t>
  </si>
  <si>
    <t>引用列表</t>
  </si>
  <si>
    <t>zend.h,zend_compile.h,zend_execute.h,zend_API.h,zend_ptr_stack.h,zend_constants.h,zend_extensions.h,zend_ini.h,zend_exceptions.h,zend_interfaces.h,zend_closures.h,zend_generators.h,zend_vm.h,zend_dtrace.h,zend_inheritance.h,zend_type_info.h,zend_smart_str.h,zend_observer.h,zend_system_id.h,Optimizer/zend_func_info.h,zend_virtual_cwd.h,zend_vm_execute.h</t>
  </si>
  <si>
    <t>zend.h,zend_extensions.h,zend_modules.h,zend_constants.h,zend_list.h,zend_API.h,zend_exceptions.h,zend_builtin_functions.h,zend_ini.h,zend_vm.h,zend_dtrace.h,zend_virtual_cwd.h,zend_smart_str.h,zend_smart_string.h,zend_cpuinfo.h,zend_attributes.h,zend_observer.h,zend_fibers.h,zend_max_execution_timer.h,Optimizer/zend_optimizer.h</t>
  </si>
  <si>
    <t>zend_types.h,zend_map_ptr.h,zend_errors.h,zend_alloc.h,zend_llist.h,zend_string.h,zend_hash.h,zend_ast.h,zend_gc.h,zend_variables.h,zend_iterators.h,zend_stream.h,zend_smart_str_public.h,zend_smart_string_public.h,zend_signal.h,zend_max_execution_timer.h,zend_object_handlers.h,zend_operators.h</t>
  </si>
  <si>
    <t>zend.h,zend_compile.h,zend_execute.h,zend_API.h,zend_stack.h,zend_constants.h,zend_extensions.h,zend_exceptions.h,zend_closures.h,zend_generators.h,zend_vm.h,zend_float.h,zend_fibers.h,zend_weakrefs.h,zend_inheritance.h,zend_observer.h</t>
  </si>
  <si>
    <t>zend.h,zend_attributes.h,zend_compile.h,zend_constants.h,zend_llist.h,zend_API.h,zend_exceptions.h,zend_interfaces.h,zend_virtual_cwd.h,zend_multibyte.h,zend_language_scanner.h,zend_inheritance.h,zend_vm.h,zend_enum.h,zend_observer.h</t>
  </si>
  <si>
    <t>zend_globals_macros.h,zend_atomic.h,zend_stack.h,zend_ptr_stack.h,zend_hash.h,zend_llist.h,zend_objects.h,zend_objects_API.h,zend_modules.h,zend_float.h,zend_multibyte.h,zend_multiply.h,zend_arena.h,zend_max_execution_timer.h,zend_compile.h</t>
  </si>
  <si>
    <t>zend.h,zend_API.h,zend_attributes.h,zend_gc.h,zend_builtin_functions.h,zend_constants.h,zend_ini.h,zend_interfaces.h,zend_exceptions.h,zend_extensions.h,zend_closures.h,zend_generators.h,zend_builtin_functions_arginfo.h,zend_smart_str.h</t>
  </si>
  <si>
    <t>zend.h,zend_execute.h,zend_API.h,zend_modules.h,zend_extensions.h,zend_constants.h,zend_interfaces.h,zend_exceptions.h,zend_closures.h,zend_inheritance.h,zend_ini.h,zend_enum.h,zend_observer.h</t>
  </si>
  <si>
    <t>zend.h,zend_API.h,zend_compile.h,zend_execute.h,zend_inheritance.h,zend_interfaces.h,zend_smart_str.h,zend_operators.h,zend_exceptions.h,zend_enum.h,zend_attributes.h,zend_constants.h,zend_observer.h</t>
  </si>
  <si>
    <t>zend_language_scanner_defs.h,zend.h,zend_alloc.h,zend_compile.h,zend_language_scanner.h,zend_highlight.h,zend_constants.h,zend_variables.h,zend_operators.h,zend_API.h,zend_strtod.h,zend_exceptions.h,zend_virtual_cwd.h</t>
  </si>
  <si>
    <t>zend.h,zend_API.h,zend_ini.h,zend_vm.h,zend_exceptions.h,zend_builtin_functions.h,zend_observer.h,zend_mmap.h,zend_compile.h,zend_closures.h,zend_fibers.h,zend_fibers_arginfo.h</t>
  </si>
  <si>
    <t>zend.h,zend_globals.h,zend_variables.h,zend_API.h,zend_objects.h,zend_objects_API.h,zend_object_handlers.h,zend_interfaces.h,zend_exceptions.h,zend_closures.h,zend_compile.h,zend_hash.h</t>
  </si>
  <si>
    <t>zend.h,zend_API.h,zend_attributes.h,zend_builtin_functions.h,zend_interfaces.h,zend_exceptions.h,zend_closures.h,zend_generators.h,zend_weakrefs.h,zend_enum.h,zend_fibers.h</t>
  </si>
  <si>
    <t>zend.h,zend_API.h,zend_builtin_functions.h,zend_interfaces.h,zend_exceptions.h,zend_vm.h,zend_dtrace.h,zend_smart_str.h,zend_exceptions_arginfo.h,zend_observer.h</t>
  </si>
  <si>
    <t>zend.h,zend_API.h,zend_closures.h,zend_exceptions.h,zend_interfaces.h,zend_objects.h,zend_objects_API.h,zend_globals.h,zend_closures_arginfo.h</t>
  </si>
  <si>
    <t>zend.h,zend_constants.h,zend_exceptions.h,zend_execute.h,zend_variables.h,zend_operators.h,zend_globals.h,zend_API.h,zend_constants_arginfo.h</t>
  </si>
  <si>
    <t>zend.h,zend_sort.h,zend_API.h,zend_ini.h,zend_alloc.h,zend_operators.h,zend_strtod.h,zend_modules.h,zend_smart_str.h</t>
  </si>
  <si>
    <t>zend.h,zend_alloc.h,zend_compile.h,zend_extensions.h,zend_API.h,zend_sort.h,zend_constants.h,zend_observer.h,zend_vm.h</t>
  </si>
  <si>
    <t>zend.h,zend_operators.h,zend_variables.h,zend_globals.h,zend_list.h,zend_API.h,zend_strtod.h,zend_exceptions.h,zend_closures.h</t>
  </si>
  <si>
    <t>float.h,dtoa.c,zend_strtod_int.h,stdlib.h,string.h,locale.h,errno.h,float.h,math.h</t>
  </si>
  <si>
    <t>zend_ast.h,zend_API.h,zend_operators.h,zend_language_parser.h,zend_smart_str.h,zend_exceptions.h,zend_constants.h,zend_enum.h</t>
  </si>
  <si>
    <t>zend.h,zend_API.h,zend_compile.h,zend_enum_arginfo.h,zend_interfaces.h,zend_enum.h,zend_extensions.h,zend_observer.h</t>
  </si>
  <si>
    <t>zend.h,zend_API.h,zend_interfaces.h,zend_exceptions.h,zend_generators.h,zend_closures.h,zend_generators_arginfo.h,zend_observer.h</t>
  </si>
  <si>
    <t>zend.h,zend_list.h,zend_globals.h,zend_API.h,zend_constants.h,zend_language_scanner.h,zend_exceptions.h,zend_compile.h</t>
  </si>
  <si>
    <t>zend.h,zend_alloc.h,zend_globals.h,zend_operators.h,zend_multiply.h,zend_bitset.h,zend_mmap.h</t>
  </si>
  <si>
    <t>zend.h,zend_globals.h,zend_variables.h,zend_API.h,zend_interfaces.h,zend_exceptions.h,zend_weakrefs.h</t>
  </si>
  <si>
    <t>zend.h,zend_API.h,zend_ini.h,zend_constants.h,zend_ini_scanner.h,zend_extensions.h,win32/syslog.h</t>
  </si>
  <si>
    <t>zend.h,zend_API.h,zend_attributes.h,zend_attributes_arginfo.h,zend_exceptions.h,zend_smart_str.h</t>
  </si>
  <si>
    <t>zend.h,zend_compile.h,zend_highlight.h,zend_ptr_stack.h,zend_globals.h,zend_exceptions.h</t>
  </si>
  <si>
    <t>zend.h,zend_globals.h,zend_variables.h,zend_API.h,zend_objects_API.h,zend_fibers.h</t>
  </si>
  <si>
    <t>zend.h,zend_API.h,zend_ast.h,zend_globals.h,zend_constants.h,zend_list.h</t>
  </si>
  <si>
    <t>zend_modules.h,zend_list.h,zend_operators.h,zend_variables.h,zend_execute.h,zend_type_info.h</t>
  </si>
  <si>
    <t>zend.h,zend_virtual_cwd.h,tsrm_win32.h,TSRM.h,zend_globals.h,zend_globals_macros.h</t>
  </si>
  <si>
    <t>zend.h,zend_API.h,zend_globals.h,zend_ini_scanner.h,zend_ini_scanner_defs.h,some.ini</t>
  </si>
  <si>
    <t>zend.h,zend_ast.h,zend_llist.h,zend_globals.h,zend_vm_opcodes.h</t>
  </si>
  <si>
    <t>zend.h,zend_API.h,zend_interfaces.h,zend_exceptions.h,zend_interfaces_arginfo.h</t>
  </si>
  <si>
    <t>zend.h,zend_compile.h,zend_operators.h,zend_multibyte.h,zend_ini.h</t>
  </si>
  <si>
    <t>php.h,zend_system_id.h,zend_extensions.h,ext/standard/md5.h,ext/hash/php_hash.h</t>
  </si>
  <si>
    <t>zend.h,zend_interfaces.h,zend_objects_API.h,zend_weakrefs.h,zend_weakrefs_arginfo.h</t>
  </si>
  <si>
    <t>zend_compile.h,zend_hash.h,zend_operators.h,zend_variables.h</t>
  </si>
  <si>
    <t>zend_portability.h,zend_strtod.h,zend_multiply.h,zend_object_handlers.h</t>
  </si>
  <si>
    <t>zend.h,zend_list.h,zend_API.h,zend_globals.h</t>
  </si>
  <si>
    <t>zend_observer.h,zend_extensions.h,zend_llist.h,zend_vm.h</t>
  </si>
  <si>
    <t>../TSRM/TSRM.h,zend.h,zend_alloc_sizes.h</t>
  </si>
  <si>
    <t>zend.h,zend_compile.h,zend_build.h</t>
  </si>
  <si>
    <t>zend.h,zend_compile.h,zend_fibers.h</t>
  </si>
  <si>
    <t>TSRM.h,win32/readdir.h,win32/ioutil.h</t>
  </si>
  <si>
    <t>辅助脚本</t>
  </si>
  <si>
    <t>#include</t>
  </si>
  <si>
    <t>&lt;stdio.h&gt;\n,#include</t>
  </si>
  <si>
    <t>&lt;zend.h&gt;\n,#include</t>
  </si>
  <si>
    <t>&lt;zend_vm_opcodes.h&gt;\n\n</t>
  </si>
  <si>
    <t>zend.h,zend_API.h,zend_dtrace.h</t>
  </si>
  <si>
    <t>zend.h,zend_compile.h,zend_float.h</t>
  </si>
  <si>
    <t>zend.h,zend_API.h,zend_fibers.h</t>
  </si>
  <si>
    <t>zend.h,zend_globals.h,zend_variables.h</t>
  </si>
  <si>
    <t>zend.h,zend_llist.h,zend_sort.h</t>
  </si>
  <si>
    <t>zend.h,zend_globals.h,zend_signal.h</t>
  </si>
  <si>
    <t>zend.h,zend_compile.h,zend_stream.h</t>
  </si>
  <si>
    <t>zend.h,zend_types.h</t>
  </si>
  <si>
    <t>zend_compile.h,zend_build.h</t>
  </si>
  <si>
    <t>zend_API.h,zend_types.h</t>
  </si>
  <si>
    <t>zend.h,zend_sort.h</t>
  </si>
  <si>
    <t>zend.h,zend_API.h</t>
  </si>
  <si>
    <t>zend_hash.h,zend_globals.h</t>
  </si>
  <si>
    <t>zend.h,zend_compile.h</t>
  </si>
  <si>
    <t>../TSRM/TSRM.h,zend_range_check.h</t>
  </si>
  <si>
    <t>zend_globals.h,zend_smart_str_public.h</t>
  </si>
  <si>
    <t>zend_portability.h,zend_long.h</t>
  </si>
  <si>
    <t>zend_types.h,zend_gc.h</t>
  </si>
  <si>
    <t>zend_vm_handlers.h,zend_sort.h</t>
  </si>
  <si>
    <t>zend_extensions.h,zend_system_id.h</t>
  </si>
  <si>
    <t>zend.h,zend_gdb.h</t>
  </si>
  <si>
    <t>zend.h,zend_globals.h</t>
  </si>
  <si>
    <t>zend.h,zend_ptr_stack.h</t>
  </si>
  <si>
    <t>zend_smart_str.h,zend_smart_string.h</t>
  </si>
  <si>
    <t>zend.h,zend_stack.h</t>
  </si>
  <si>
    <t>ing</t>
  </si>
  <si>
    <t>count</t>
  </si>
  <si>
    <t>file_count</t>
  </si>
  <si>
    <t>MIN</t>
  </si>
  <si>
    <t>/ext/bcmath/libbcmath/src/div.c</t>
  </si>
  <si>
    <t>,/ext/bcmath/libbcmath/src/num2str.c</t>
  </si>
  <si>
    <t>,/ext/bcmath/libbcmath/src/recmul.c</t>
  </si>
  <si>
    <t>,/ext/bcmath/libbcmath/src/str2num.c</t>
  </si>
  <si>
    <t>,/ext/curl/interface.c</t>
  </si>
  <si>
    <t>,/ext/date/lib/timelib.c</t>
  </si>
  <si>
    <t>,/ext/ffi/ffi.c</t>
  </si>
  <si>
    <t>,/ext/fileinfo/libmagic/file.h</t>
  </si>
  <si>
    <t>,/ext/fileinfo/libmagic/softmagic.c</t>
  </si>
  <si>
    <t>,/ext/gd/libgd/gd_avif.c</t>
  </si>
  <si>
    <t>,/ext/gd/libgd/gd_filter.c</t>
  </si>
  <si>
    <t>,/ext/gd/libgd/gd_interpolation.c</t>
  </si>
  <si>
    <t>,/ext/hash/hash.c</t>
  </si>
  <si>
    <t>,/ext/intl/grapheme/grapheme_string.c</t>
  </si>
  <si>
    <t>,/ext/mbstring/libmbfl/filters/mbfilter_uuencode.c</t>
  </si>
  <si>
    <t>,/ext/mbstring/mbstring.c</t>
  </si>
  <si>
    <t>,/ext/mysqlnd/mysqlnd_debug.c</t>
  </si>
  <si>
    <t>,/ext/mysqlnd/mysqlnd_protocol_frame_codec.c</t>
  </si>
  <si>
    <t>,/ext/mysqlnd/mysqlnd_wireprotocol.c</t>
  </si>
  <si>
    <t>,/ext/oci8/oci8_interface.c</t>
  </si>
  <si>
    <t>,/ext/opcache/jit/zend_jit_trace.c</t>
  </si>
  <si>
    <t>,/ext/opcache/shared_alloc_shm.c</t>
  </si>
  <si>
    <t>,/ext/pdo_firebird/firebird_statement.c</t>
  </si>
  <si>
    <t>,/ext/pgsql/pgsql.c</t>
  </si>
  <si>
    <t>,/ext/phar/dirstream.c</t>
  </si>
  <si>
    <t>,/ext/phar/phar_internal.h</t>
  </si>
  <si>
    <t>,/ext/phar/phar_object.c</t>
  </si>
  <si>
    <t>,/ext/phar/stream.c</t>
  </si>
  <si>
    <t>,/ext/readline/readline_cli.c</t>
  </si>
  <si>
    <t>MAX</t>
  </si>
  <si>
    <t>/ext/bcmath/libbcmath/src/add.c</t>
  </si>
  <si>
    <t>,/ext/bcmath/libbcmath/src/doaddsub.c</t>
  </si>
  <si>
    <t>,/ext/bcmath/libbcmath/src/raise.c</t>
  </si>
  <si>
    <t>,/ext/bcmath/libbcmath/src/raisemod.c</t>
  </si>
  <si>
    <t>,/ext/bcmath/libbcmath/src/sub.c</t>
  </si>
  <si>
    <t>,/ext/exif/exif.c</t>
  </si>
  <si>
    <t>,/ext/fileinfo/libmagic/apprentice.c</t>
  </si>
  <si>
    <t>,/ext/fileinfo/libmagic/cdf.c</t>
  </si>
  <si>
    <t>,/ext/mbstring/libmbfl/mbfl/mbfl_encoding.h</t>
  </si>
  <si>
    <t>,/ext/mbstring/libmbfl/mbfl/mbfl_memory_device.c</t>
  </si>
  <si>
    <t>,/ext/mysqlnd/mysqlnd_block_alloc.c</t>
  </si>
  <si>
    <t>,/ext/opcache/jit/zend_jit.c</t>
  </si>
  <si>
    <t>,/ext/sockets/multicast.c</t>
  </si>
  <si>
    <t>,/ext/spl/spl_directory.c</t>
  </si>
  <si>
    <t>,/ext/standard/array.c</t>
  </si>
  <si>
    <t>,/ext/standard/crypt_sha256.c</t>
  </si>
  <si>
    <t>,/ext/standard/crypt_sha512.c</t>
  </si>
  <si>
    <t>,/ext/standard/formatted_print.c</t>
  </si>
  <si>
    <t>,/ext/standard/math.c</t>
  </si>
  <si>
    <t>,/ext/standard/pack.c</t>
  </si>
  <si>
    <t>,/ext/standard/string.c</t>
  </si>
  <si>
    <t>,/main/output.c</t>
  </si>
  <si>
    <t>,/main/streams/streams.c</t>
  </si>
  <si>
    <t>,/sa</t>
  </si>
  <si>
    <t>zend_memory_usage</t>
  </si>
  <si>
    <t>/ext/mysqlnd/mysqlnd_alloc.c</t>
  </si>
  <si>
    <t>,/ext/standard/var.c</t>
  </si>
  <si>
    <t>zend_strndup</t>
  </si>
  <si>
    <t>,/main/main.c</t>
  </si>
  <si>
    <t>,/ext/mysqlnd/mysqlnd_auth.c</t>
  </si>
  <si>
    <t>,/sapi/phpdbg/phpdbg_info.c</t>
  </si>
  <si>
    <t>,/ext/opcache/zend_accelerator_blacklist.c</t>
  </si>
  <si>
    <t>zend_memory_peak_usage</t>
  </si>
  <si>
    <t>/ext/standard/var.c</t>
  </si>
  <si>
    <t>,/ext/soap/php_sdl.c</t>
  </si>
  <si>
    <t>,/sapi/apache2handler/sapi_apache2.c</t>
  </si>
  <si>
    <t>,/ext/standard/basic_functions.c</t>
  </si>
  <si>
    <t>,/sapi/fpm/fpm/fpm_request.c</t>
  </si>
  <si>
    <t>,/ext/standard/syslog.c</t>
  </si>
  <si>
    <t>,/ext/zend_test/test.c</t>
  </si>
  <si>
    <t>zend_mm_set_heap</t>
  </si>
  <si>
    <t>/sapi/phpdbg/phpdbg_info.c</t>
  </si>
  <si>
    <t>,/main/php_ini.c</t>
  </si>
  <si>
    <t>,/sapi/phpdbg/phpdbg_sigsafe.c</t>
  </si>
  <si>
    <t>,/sapi/litespeed/lsapi_main.c</t>
  </si>
  <si>
    <t>,/Zend/zend_alloc.h</t>
  </si>
  <si>
    <t>,/sapi/phpdbg/phpdbg.c</t>
  </si>
  <si>
    <t>is_zend_mm</t>
  </si>
  <si>
    <t>/ext/standard/info.c</t>
  </si>
  <si>
    <t>,/Zend/zend_execute_API.c</t>
  </si>
  <si>
    <t>AG</t>
  </si>
  <si>
    <t>/sapi/phpdbg/phpdbg.h</t>
  </si>
  <si>
    <t>,/Zend/zend_alloc.c</t>
  </si>
  <si>
    <t>zend_mm_get_heap</t>
  </si>
  <si>
    <t>/sapi/phpdbg/phpdbg.c</t>
  </si>
  <si>
    <t>,/Zend/zend_builtin_functions.c</t>
  </si>
  <si>
    <t>zend_mm_gc</t>
  </si>
  <si>
    <t>/Zend/zend_alloc.c</t>
  </si>
  <si>
    <t>zend_mm_startup_ex</t>
  </si>
  <si>
    <t>/sapi/phpdbg/phpdbg_sigsafe.c</t>
  </si>
  <si>
    <t>_emalloc</t>
  </si>
  <si>
    <t>/main/streams/php_streams_int.h</t>
  </si>
  <si>
    <t>ZEND_MM_ALIGNED_OFFSET</t>
  </si>
  <si>
    <t>ZEND_MM_CHECK</t>
  </si>
  <si>
    <t>zend_mm_safe_error</t>
  </si>
  <si>
    <t>ZEND_MM_SRUN_BIN_NUM</t>
  </si>
  <si>
    <t>ZEND_MM_ALIGNED_BASE</t>
  </si>
  <si>
    <t>_zend_mm_alloc</t>
  </si>
  <si>
    <t>zend_mm_chunk_free</t>
  </si>
  <si>
    <t>ZEND_MM_LRUN_PAGES</t>
  </si>
  <si>
    <t>ZEND_MM_LRUN</t>
  </si>
  <si>
    <t>_erealloc</t>
  </si>
  <si>
    <t>zend_mm_get_debug_info</t>
  </si>
  <si>
    <t>zend_mm_munmap</t>
  </si>
  <si>
    <t>zend_mm_free_heap</t>
  </si>
  <si>
    <t>zend_mm_change_huge_block_size</t>
  </si>
  <si>
    <t>zend_out_of_memory</t>
  </si>
  <si>
    <t>zend_mm_bitset_reset_range</t>
  </si>
  <si>
    <t>zend_mm_free_small</t>
  </si>
  <si>
    <t>ZEND_MM_CUSTOM_DEALLOCATOR</t>
  </si>
  <si>
    <t>zend_mm_realloc_heap</t>
  </si>
  <si>
    <t>zend_mm_bitset_is_set</t>
  </si>
  <si>
    <t>zend_mm_alloc_small</t>
  </si>
  <si>
    <t>zend_mm_chunk_alloc</t>
  </si>
  <si>
    <t>_zend_mm_free</t>
  </si>
  <si>
    <t>zend_mm_alloc_heap</t>
  </si>
  <si>
    <t>zend_mm_alloc_pages</t>
  </si>
  <si>
    <t>_zend_mm_realloc</t>
  </si>
  <si>
    <t>ZEND_MM_SRUN_FREE_COUNTER</t>
  </si>
  <si>
    <t>ZEND_MM_SMALL_SIZE_TO_BIN</t>
  </si>
  <si>
    <t>ZEND_MM_CUSTOM_ALLOCATOR</t>
  </si>
  <si>
    <t>zend_mm_alloc_large_ex</t>
  </si>
  <si>
    <t>zend_set_memory_limit</t>
  </si>
  <si>
    <t>/main/main.c</t>
  </si>
  <si>
    <t>zend_mm_mmap</t>
  </si>
  <si>
    <t>shutdown_memory_manager</t>
  </si>
  <si>
    <t>zend_mm_set_custom_handlers</t>
  </si>
  <si>
    <t>zend_mm_free_huge</t>
  </si>
  <si>
    <t>zend_mm_delete_chunk</t>
  </si>
  <si>
    <t>zend_mm_free_pages_ex</t>
  </si>
  <si>
    <t>zend_mm_free_large</t>
  </si>
  <si>
    <t>zend_mm_small_size_to_bit</t>
  </si>
  <si>
    <t>zend_mm_bitset_set_range</t>
  </si>
  <si>
    <t>zend_mm_size</t>
  </si>
  <si>
    <t>zend_mm_realloc_slow</t>
  </si>
  <si>
    <t>zend_mm_add_huge_block</t>
  </si>
  <si>
    <t>zend_mm_init</t>
  </si>
  <si>
    <t>zend_mm_find_leaks_small</t>
  </si>
  <si>
    <t>zend_mm_find_leaks</t>
  </si>
  <si>
    <t>zend_mm_shutdown</t>
  </si>
  <si>
    <t>tracked_get_size_zv</t>
  </si>
  <si>
    <t>ZEND_MM_NRUN_OFFSET</t>
  </si>
  <si>
    <t>ZEND_MM_SRUN</t>
  </si>
  <si>
    <t>zend_mm_mmap_fixed</t>
  </si>
  <si>
    <t>zend_mm_bitset_nts</t>
  </si>
  <si>
    <t>tracked_add</t>
  </si>
  <si>
    <t>tracked_check_limit</t>
  </si>
  <si>
    <t>zend_mm_small_size_to_bin</t>
  </si>
  <si>
    <t>zend_mm_hugepage</t>
  </si>
  <si>
    <t>zend_mm_chunk_alloc_int</t>
  </si>
  <si>
    <t>zend_mm_get_huge_block_size</t>
  </si>
  <si>
    <t>_efree</t>
  </si>
  <si>
    <t>/Zend/zend_alloc.h</t>
  </si>
  <si>
    <t>zend_mm_alloc_huge</t>
  </si>
  <si>
    <t>zend_mm_check_leaks</t>
  </si>
  <si>
    <t>tracked_free_all</t>
  </si>
  <si>
    <t>zend_mm_bitset_is_free_range</t>
  </si>
  <si>
    <t>zend_mm_bitset_set_bit</t>
  </si>
  <si>
    <t>zend_mm_panic</t>
  </si>
  <si>
    <t>zend_mm_free_pages</t>
  </si>
  <si>
    <t>ZEND_MM_PAGE_ADDR</t>
  </si>
  <si>
    <t>ZEND_MM_SRUN_EX</t>
  </si>
  <si>
    <t>ZEND_MM_SIZE_TO_NUM</t>
  </si>
  <si>
    <t>zend_mm_alloc_small_slow</t>
  </si>
  <si>
    <t>zend_alloc_in_memory_limit_error_reporting</t>
  </si>
  <si>
    <t>zend_mm_realloc_huge</t>
  </si>
  <si>
    <t>ZEND_MM_NRUN</t>
  </si>
  <si>
    <t>zend_memory_reset_peak_usage</t>
  </si>
  <si>
    <t>zend_mm_alloc_large</t>
  </si>
  <si>
    <t>zend_mm_del_huge_block</t>
  </si>
  <si>
    <t>is_zend_ptr</t>
  </si>
  <si>
    <t>/ext/ffi/ffi.c</t>
  </si>
  <si>
    <t>zend_mm_chunk_init</t>
  </si>
  <si>
    <t>tracked_free</t>
  </si>
  <si>
    <t>alloc_globals_ctor</t>
  </si>
  <si>
    <t>start_memory_manager</t>
  </si>
  <si>
    <t>/Zend/zend.c</t>
  </si>
  <si>
    <t>zend_mm_bitset_reset_bit</t>
  </si>
  <si>
    <t>zend_mm_chunk_extend</t>
  </si>
  <si>
    <t>zend_mm_chunk_truncate</t>
  </si>
  <si>
    <t>_malloc_custom</t>
  </si>
  <si>
    <t>zend_mm_get_custom_handlers</t>
  </si>
  <si>
    <t>_efree_custom</t>
  </si>
  <si>
    <t>zend_mm_set_custom_debug_handlers</t>
  </si>
  <si>
    <t>_realloc_custom</t>
  </si>
  <si>
    <t>zend_mm_find_leaks_huge</t>
  </si>
  <si>
    <t>zend_mm_globals_size</t>
  </si>
  <si>
    <t>zend_debug_alloc_output</t>
  </si>
  <si>
    <t>alloc_globals_dtor</t>
  </si>
  <si>
    <t>zend_mm_get_storage</t>
  </si>
  <si>
    <t>zend_mm_is_custom_heap</t>
  </si>
  <si>
    <t>_zend_mm_realloc2</t>
  </si>
  <si>
    <t>_zend_mm_block_size</t>
  </si>
  <si>
    <t>_emalloc_large</t>
  </si>
  <si>
    <t>_emalloc_huge</t>
  </si>
  <si>
    <t>_efree_large</t>
  </si>
  <si>
    <t>_efree_huge</t>
  </si>
  <si>
    <t>_erealloc2</t>
  </si>
  <si>
    <t>_safe_emalloc</t>
  </si>
  <si>
    <t>_safe_malloc</t>
  </si>
  <si>
    <t>_safe_erealloc</t>
  </si>
  <si>
    <t>_safe_realloc</t>
  </si>
  <si>
    <t>_ecalloc</t>
  </si>
  <si>
    <t>_estrdup</t>
  </si>
  <si>
    <t>_estrndup</t>
  </si>
  <si>
    <t>__zend_malloc</t>
  </si>
  <si>
    <t>__zend_realloc</t>
  </si>
  <si>
    <t>ZEND_MM_FRUN</t>
  </si>
  <si>
    <t>_BIN_DATA_SIZE</t>
  </si>
  <si>
    <t>_BIN_DATA_ELEMENTS</t>
  </si>
  <si>
    <t>_BIN_DATA_PAGES</t>
  </si>
  <si>
    <t>tracked_malloc</t>
  </si>
  <si>
    <t>_ZEND_BIN_ALLOCATOR</t>
  </si>
  <si>
    <t>_ZEND_BIN_FREE</t>
  </si>
  <si>
    <t>_zend_mem_block_size</t>
  </si>
  <si>
    <t>tracked_realloc</t>
  </si>
  <si>
    <t>zend_mm_startup</t>
  </si>
  <si>
    <t>__zend_calloc</t>
  </si>
  <si>
    <t>__zend_strdup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</si>
</sst>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rgb="FF212529"/>
      <name val="Segoe UI"/>
      <charset val="134"/>
    </font>
    <font>
      <sz val="12"/>
      <color rgb="FF212529"/>
      <name val="Segoe UI"/>
      <charset val="134"/>
    </font>
    <font>
      <b/>
      <sz val="12"/>
      <color rgb="FFFF0000"/>
      <name val="Segoe UI"/>
      <charset val="134"/>
    </font>
    <font>
      <sz val="11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b/>
      <sz val="12"/>
      <color rgb="FF212529"/>
      <name val="宋体"/>
      <charset val="134"/>
    </font>
    <font>
      <sz val="12"/>
      <name val="Segoe U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16" borderId="21" applyNumberFormat="0" applyAlignment="0" applyProtection="0">
      <alignment vertical="center"/>
    </xf>
    <xf numFmtId="0" fontId="24" fillId="16" borderId="17" applyNumberFormat="0" applyAlignment="0" applyProtection="0">
      <alignment vertical="center"/>
    </xf>
    <xf numFmtId="0" fontId="25" fillId="17" borderId="22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5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textRotation="255"/>
    </xf>
    <xf numFmtId="0" fontId="7" fillId="0" borderId="10" xfId="0" applyFont="1" applyBorder="1">
      <alignment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0" fillId="2" borderId="13" xfId="0" applyFill="1" applyBorder="1">
      <alignment vertical="center"/>
    </xf>
    <xf numFmtId="0" fontId="7" fillId="2" borderId="14" xfId="0" applyFont="1" applyFill="1" applyBorder="1" applyAlignment="1">
      <alignment horizontal="center" vertical="center"/>
    </xf>
    <xf numFmtId="0" fontId="0" fillId="2" borderId="14" xfId="0" applyFill="1" applyBorder="1">
      <alignment vertical="center"/>
    </xf>
    <xf numFmtId="0" fontId="5" fillId="2" borderId="14" xfId="0" applyFont="1" applyFill="1" applyBorder="1">
      <alignment vertical="center"/>
    </xf>
    <xf numFmtId="0" fontId="7" fillId="0" borderId="13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7" fillId="0" borderId="14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0" fillId="4" borderId="15" xfId="0" applyFill="1" applyBorder="1">
      <alignment vertical="center"/>
    </xf>
    <xf numFmtId="0" fontId="5" fillId="4" borderId="14" xfId="0" applyFont="1" applyFill="1" applyBorder="1">
      <alignment vertical="center"/>
    </xf>
    <xf numFmtId="0" fontId="7" fillId="4" borderId="14" xfId="0" applyFont="1" applyFill="1" applyBorder="1" applyAlignment="1">
      <alignment horizontal="center" vertical="center"/>
    </xf>
    <xf numFmtId="0" fontId="0" fillId="4" borderId="14" xfId="0" applyFill="1" applyBorder="1">
      <alignment vertical="center"/>
    </xf>
    <xf numFmtId="0" fontId="7" fillId="5" borderId="13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0" fillId="5" borderId="15" xfId="0" applyFill="1" applyBorder="1">
      <alignment vertical="center"/>
    </xf>
    <xf numFmtId="0" fontId="8" fillId="5" borderId="15" xfId="0" applyFont="1" applyFill="1" applyBorder="1">
      <alignment vertical="center"/>
    </xf>
    <xf numFmtId="0" fontId="5" fillId="5" borderId="15" xfId="0" applyFont="1" applyFill="1" applyBorder="1">
      <alignment vertical="center"/>
    </xf>
    <xf numFmtId="0" fontId="7" fillId="5" borderId="14" xfId="0" applyFont="1" applyFill="1" applyBorder="1" applyAlignment="1">
      <alignment horizontal="center" vertical="center"/>
    </xf>
    <xf numFmtId="0" fontId="0" fillId="5" borderId="14" xfId="0" applyFill="1" applyBorder="1">
      <alignment vertical="center"/>
    </xf>
    <xf numFmtId="0" fontId="7" fillId="6" borderId="16" xfId="0" applyFont="1" applyFill="1" applyBorder="1" applyAlignment="1">
      <alignment horizontal="center" vertical="center" wrapText="1"/>
    </xf>
    <xf numFmtId="0" fontId="0" fillId="6" borderId="16" xfId="0" applyFill="1" applyBorder="1">
      <alignment vertical="center"/>
    </xf>
    <xf numFmtId="0" fontId="6" fillId="0" borderId="1" xfId="0" applyFont="1" applyBorder="1" applyAlignment="1">
      <alignment horizontal="center" vertical="center" textRotation="255"/>
    </xf>
    <xf numFmtId="0" fontId="0" fillId="0" borderId="4" xfId="0" applyBorder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10" fillId="0" borderId="1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 val="1"/>
        <i val="0"/>
      </font>
      <fill>
        <patternFill patternType="solid">
          <bgColor theme="7" tint="0.4"/>
        </patternFill>
      </fill>
    </dxf>
  </dxfs>
  <tableStyles count="0" defaultTableStyle="TableStyleMedium2" defaultPivotStyle="PivotStyleLight16"/>
  <colors>
    <mruColors>
      <color rgb="00F9680D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7"/>
  <sheetViews>
    <sheetView topLeftCell="A7" workbookViewId="0">
      <selection activeCell="D40" sqref="D40"/>
    </sheetView>
  </sheetViews>
  <sheetFormatPr defaultColWidth="9" defaultRowHeight="13.5" outlineLevelCol="7"/>
  <cols>
    <col min="1" max="1" width="29.6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1:4">
      <c r="A1" s="61" t="s">
        <v>0</v>
      </c>
      <c r="B1" s="51" t="s">
        <v>1</v>
      </c>
      <c r="C1" s="51" t="s">
        <v>2</v>
      </c>
      <c r="D1" s="52" t="s">
        <v>3</v>
      </c>
    </row>
    <row r="2" customHeight="1" spans="1:8">
      <c r="A2" s="61">
        <v>2000</v>
      </c>
      <c r="B2" s="51" t="s">
        <v>4</v>
      </c>
      <c r="C2" s="53">
        <f>SUM(F:F)</f>
        <v>165</v>
      </c>
      <c r="D2" s="54">
        <f>C2/$C$2</f>
        <v>1</v>
      </c>
      <c r="H2">
        <v>1</v>
      </c>
    </row>
    <row r="3" spans="2:4">
      <c r="B3" s="51" t="s">
        <v>5</v>
      </c>
      <c r="C3" s="53">
        <f>SUMIFS($F:$F,E:E,B3)</f>
        <v>4</v>
      </c>
      <c r="D3" s="54">
        <f>C3/$C$2</f>
        <v>0.0242424242424242</v>
      </c>
    </row>
    <row r="4" spans="2:4">
      <c r="B4" s="51" t="s">
        <v>6</v>
      </c>
      <c r="C4" s="53">
        <f>SUMIFS($F:$F,E:E,B4)</f>
        <v>19</v>
      </c>
      <c r="D4" s="54">
        <f t="shared" ref="D4:D9" si="0">C4/$C$2</f>
        <v>0.115151515151515</v>
      </c>
    </row>
    <row r="5" spans="2:4">
      <c r="B5" s="51" t="s">
        <v>7</v>
      </c>
      <c r="C5" s="53">
        <f>SUMIFS($F:$F,E:E,B5)</f>
        <v>71</v>
      </c>
      <c r="D5" s="54">
        <f t="shared" si="0"/>
        <v>0.43030303030303</v>
      </c>
    </row>
    <row r="6" spans="2:4">
      <c r="B6" s="51" t="s">
        <v>8</v>
      </c>
      <c r="C6" s="53">
        <f>SUMIFS($F:$F,E:E,B6)</f>
        <v>27</v>
      </c>
      <c r="D6" s="54">
        <f t="shared" si="0"/>
        <v>0.163636363636364</v>
      </c>
    </row>
    <row r="7" spans="2:4">
      <c r="B7" s="51" t="s">
        <v>9</v>
      </c>
      <c r="C7" s="53">
        <f>SUMIFS($F:$F,E:E,B7)</f>
        <v>0</v>
      </c>
      <c r="D7" s="54">
        <f t="shared" si="0"/>
        <v>0</v>
      </c>
    </row>
    <row r="8" spans="2:7">
      <c r="B8" s="51" t="s">
        <v>10</v>
      </c>
      <c r="C8" s="53">
        <f>SUMIFS($F:$F,E:E,B8)</f>
        <v>29</v>
      </c>
      <c r="D8" s="54">
        <f t="shared" si="0"/>
        <v>0.175757575757576</v>
      </c>
      <c r="G8" t="s">
        <v>11</v>
      </c>
    </row>
    <row r="9" spans="2:7">
      <c r="B9" s="51" t="s">
        <v>12</v>
      </c>
      <c r="C9" s="53">
        <f>SUMIFS($F:$F,E:E,"")</f>
        <v>8</v>
      </c>
      <c r="D9" s="54">
        <f t="shared" si="0"/>
        <v>0.0484848484848485</v>
      </c>
      <c r="G9" t="s">
        <v>13</v>
      </c>
    </row>
    <row r="11" ht="25" customHeight="1" spans="1:7">
      <c r="A11" s="3" t="s">
        <v>14</v>
      </c>
      <c r="B11" s="55" t="s">
        <v>15</v>
      </c>
      <c r="C11" s="55" t="s">
        <v>16</v>
      </c>
      <c r="D11" s="3" t="s">
        <v>17</v>
      </c>
      <c r="E11" s="4" t="s">
        <v>18</v>
      </c>
      <c r="F11" s="5"/>
      <c r="G11" s="5" t="s">
        <v>19</v>
      </c>
    </row>
    <row r="12" ht="17.25" spans="1:7">
      <c r="A12" s="6" t="s">
        <v>20</v>
      </c>
      <c r="B12" s="56">
        <v>422</v>
      </c>
      <c r="C12" s="6"/>
      <c r="D12" s="6" t="s">
        <v>20</v>
      </c>
      <c r="E12" s="1" t="s">
        <v>10</v>
      </c>
      <c r="F12" s="5">
        <f t="shared" ref="F12:F75" si="1">IF(A12="",0,1)</f>
        <v>1</v>
      </c>
      <c r="G12" t="s">
        <v>21</v>
      </c>
    </row>
    <row r="13" ht="17.25" spans="1:7">
      <c r="A13" s="6" t="s">
        <v>22</v>
      </c>
      <c r="B13" s="56">
        <v>56</v>
      </c>
      <c r="C13" s="6"/>
      <c r="D13" s="6" t="s">
        <v>22</v>
      </c>
      <c r="E13" s="1" t="s">
        <v>10</v>
      </c>
      <c r="F13" s="5">
        <f t="shared" si="1"/>
        <v>1</v>
      </c>
      <c r="G13" t="s">
        <v>23</v>
      </c>
    </row>
    <row r="14" ht="17.25" spans="1:7">
      <c r="A14" s="6" t="s">
        <v>24</v>
      </c>
      <c r="B14" s="56">
        <v>48</v>
      </c>
      <c r="C14" s="6"/>
      <c r="D14" s="6" t="s">
        <v>24</v>
      </c>
      <c r="E14" s="1" t="s">
        <v>10</v>
      </c>
      <c r="F14" s="5">
        <f t="shared" si="1"/>
        <v>1</v>
      </c>
      <c r="G14" t="s">
        <v>25</v>
      </c>
    </row>
    <row r="15" ht="17.25" spans="1:7">
      <c r="A15" s="6" t="s">
        <v>26</v>
      </c>
      <c r="B15" s="56">
        <v>358</v>
      </c>
      <c r="C15" s="6"/>
      <c r="D15" s="6" t="s">
        <v>26</v>
      </c>
      <c r="E15" s="1" t="s">
        <v>10</v>
      </c>
      <c r="F15" s="5">
        <f t="shared" si="1"/>
        <v>1</v>
      </c>
      <c r="G15" t="s">
        <v>27</v>
      </c>
    </row>
    <row r="16" ht="17.25" spans="1:6">
      <c r="A16" s="6" t="s">
        <v>28</v>
      </c>
      <c r="B16" s="56">
        <v>146</v>
      </c>
      <c r="C16" s="6"/>
      <c r="D16" s="6" t="s">
        <v>28</v>
      </c>
      <c r="E16" s="1" t="s">
        <v>6</v>
      </c>
      <c r="F16" s="5">
        <f t="shared" si="1"/>
        <v>1</v>
      </c>
    </row>
    <row r="17" ht="17.25" spans="1:7">
      <c r="A17" s="6" t="s">
        <v>29</v>
      </c>
      <c r="B17" s="56">
        <v>1941</v>
      </c>
      <c r="C17" s="6"/>
      <c r="D17" s="6" t="s">
        <v>29</v>
      </c>
      <c r="E17" s="1" t="s">
        <v>6</v>
      </c>
      <c r="F17" s="5">
        <f t="shared" si="1"/>
        <v>1</v>
      </c>
      <c r="G17" t="s">
        <v>30</v>
      </c>
    </row>
    <row r="18" ht="17.25" spans="1:7">
      <c r="A18" s="6" t="s">
        <v>31</v>
      </c>
      <c r="B18" s="56">
        <v>415</v>
      </c>
      <c r="C18" s="6"/>
      <c r="D18" s="6" t="s">
        <v>31</v>
      </c>
      <c r="E18" s="1" t="s">
        <v>6</v>
      </c>
      <c r="F18" s="5">
        <f t="shared" si="1"/>
        <v>1</v>
      </c>
      <c r="G18" t="s">
        <v>32</v>
      </c>
    </row>
    <row r="19" ht="17.25" spans="1:7">
      <c r="A19" s="6" t="s">
        <v>33</v>
      </c>
      <c r="B19" s="56">
        <v>379</v>
      </c>
      <c r="C19" s="6"/>
      <c r="D19" s="6" t="s">
        <v>33</v>
      </c>
      <c r="E19" s="1" t="s">
        <v>10</v>
      </c>
      <c r="F19" s="5">
        <f t="shared" si="1"/>
        <v>1</v>
      </c>
      <c r="G19" t="s">
        <v>34</v>
      </c>
    </row>
    <row r="20" ht="17.25" spans="1:7">
      <c r="A20" s="6" t="s">
        <v>35</v>
      </c>
      <c r="B20" s="56">
        <v>3154</v>
      </c>
      <c r="C20" s="6"/>
      <c r="D20" s="6" t="s">
        <v>35</v>
      </c>
      <c r="E20" s="57" t="s">
        <v>7</v>
      </c>
      <c r="F20" s="5">
        <f t="shared" si="1"/>
        <v>1</v>
      </c>
      <c r="G20" t="s">
        <v>36</v>
      </c>
    </row>
    <row r="21" ht="17.25" spans="1:7">
      <c r="A21" s="6" t="s">
        <v>37</v>
      </c>
      <c r="B21" s="56">
        <v>404</v>
      </c>
      <c r="C21" s="6"/>
      <c r="D21" s="6" t="s">
        <v>37</v>
      </c>
      <c r="E21" s="1" t="s">
        <v>6</v>
      </c>
      <c r="F21" s="5">
        <f t="shared" si="1"/>
        <v>1</v>
      </c>
      <c r="G21" t="s">
        <v>36</v>
      </c>
    </row>
    <row r="22" ht="17.25" spans="1:7">
      <c r="A22" s="6" t="s">
        <v>38</v>
      </c>
      <c r="B22" s="56">
        <v>64</v>
      </c>
      <c r="C22" s="6"/>
      <c r="D22" s="6" t="s">
        <v>38</v>
      </c>
      <c r="E22" s="1" t="s">
        <v>7</v>
      </c>
      <c r="F22" s="5">
        <f t="shared" si="1"/>
        <v>1</v>
      </c>
      <c r="G22" t="s">
        <v>36</v>
      </c>
    </row>
    <row r="23" ht="17.25" spans="1:7">
      <c r="A23" s="6" t="s">
        <v>39</v>
      </c>
      <c r="B23" s="56">
        <v>5010</v>
      </c>
      <c r="C23" s="6"/>
      <c r="D23" s="6" t="s">
        <v>39</v>
      </c>
      <c r="E23" s="1" t="s">
        <v>7</v>
      </c>
      <c r="F23" s="5">
        <f t="shared" si="1"/>
        <v>1</v>
      </c>
      <c r="G23" t="s">
        <v>40</v>
      </c>
    </row>
    <row r="24" ht="17.25" spans="1:7">
      <c r="A24" s="6" t="s">
        <v>41</v>
      </c>
      <c r="B24" s="56">
        <v>2405</v>
      </c>
      <c r="C24" s="6"/>
      <c r="D24" s="6" t="s">
        <v>41</v>
      </c>
      <c r="E24" s="1" t="s">
        <v>7</v>
      </c>
      <c r="F24" s="5">
        <f t="shared" si="1"/>
        <v>1</v>
      </c>
      <c r="G24" t="s">
        <v>40</v>
      </c>
    </row>
    <row r="25" ht="17.25" spans="1:7">
      <c r="A25" s="6" t="s">
        <v>42</v>
      </c>
      <c r="B25" s="56">
        <v>224</v>
      </c>
      <c r="C25" s="6"/>
      <c r="D25" s="6" t="s">
        <v>42</v>
      </c>
      <c r="E25" s="1" t="s">
        <v>8</v>
      </c>
      <c r="F25" s="5">
        <f t="shared" si="1"/>
        <v>1</v>
      </c>
      <c r="G25" t="s">
        <v>43</v>
      </c>
    </row>
    <row r="26" ht="17.25" spans="1:7">
      <c r="A26" s="6" t="s">
        <v>44</v>
      </c>
      <c r="B26" s="56">
        <v>2543</v>
      </c>
      <c r="C26" s="6">
        <v>3039</v>
      </c>
      <c r="D26" s="6" t="s">
        <v>44</v>
      </c>
      <c r="E26" s="1" t="s">
        <v>6</v>
      </c>
      <c r="F26" s="5">
        <f t="shared" si="1"/>
        <v>1</v>
      </c>
      <c r="G26" t="s">
        <v>45</v>
      </c>
    </row>
    <row r="27" ht="17.25" spans="1:6">
      <c r="A27" s="6" t="s">
        <v>46</v>
      </c>
      <c r="B27" s="56">
        <v>377</v>
      </c>
      <c r="C27" s="6"/>
      <c r="D27" s="6" t="s">
        <v>46</v>
      </c>
      <c r="E27" s="1" t="s">
        <v>7</v>
      </c>
      <c r="F27" s="5">
        <f t="shared" si="1"/>
        <v>1</v>
      </c>
    </row>
    <row r="28" ht="17.25" spans="1:7">
      <c r="A28" s="6" t="s">
        <v>47</v>
      </c>
      <c r="B28" s="56">
        <v>47</v>
      </c>
      <c r="C28" s="6"/>
      <c r="D28" s="6" t="s">
        <v>47</v>
      </c>
      <c r="E28" s="1" t="s">
        <v>6</v>
      </c>
      <c r="F28" s="5">
        <f t="shared" si="1"/>
        <v>1</v>
      </c>
      <c r="G28" t="s">
        <v>48</v>
      </c>
    </row>
    <row r="29" ht="17.25" spans="1:7">
      <c r="A29" s="6" t="s">
        <v>49</v>
      </c>
      <c r="B29" s="56">
        <v>179</v>
      </c>
      <c r="C29" s="6"/>
      <c r="D29" s="6" t="s">
        <v>49</v>
      </c>
      <c r="E29" s="1" t="s">
        <v>6</v>
      </c>
      <c r="F29" s="5">
        <f t="shared" si="1"/>
        <v>1</v>
      </c>
      <c r="G29" t="s">
        <v>48</v>
      </c>
    </row>
    <row r="30" ht="17.25" spans="1:6">
      <c r="A30" s="6" t="s">
        <v>50</v>
      </c>
      <c r="B30" s="56">
        <v>391</v>
      </c>
      <c r="C30" s="6"/>
      <c r="D30" s="6" t="s">
        <v>50</v>
      </c>
      <c r="E30" s="1" t="s">
        <v>7</v>
      </c>
      <c r="F30" s="5">
        <f t="shared" si="1"/>
        <v>1</v>
      </c>
    </row>
    <row r="31" ht="17.25" spans="1:6">
      <c r="A31" s="6" t="s">
        <v>51</v>
      </c>
      <c r="B31" s="56">
        <v>123</v>
      </c>
      <c r="C31" s="6"/>
      <c r="D31" s="6" t="s">
        <v>51</v>
      </c>
      <c r="E31" s="1" t="s">
        <v>7</v>
      </c>
      <c r="F31" s="5">
        <f t="shared" si="1"/>
        <v>1</v>
      </c>
    </row>
    <row r="32" ht="17.25" spans="1:7">
      <c r="A32" s="6" t="s">
        <v>52</v>
      </c>
      <c r="B32" s="56">
        <v>88</v>
      </c>
      <c r="C32" s="6"/>
      <c r="D32" s="6" t="s">
        <v>52</v>
      </c>
      <c r="E32" s="1" t="s">
        <v>8</v>
      </c>
      <c r="F32" s="5">
        <f t="shared" si="1"/>
        <v>1</v>
      </c>
      <c r="G32" t="s">
        <v>53</v>
      </c>
    </row>
    <row r="33" ht="17.25" spans="1:7">
      <c r="A33" s="6" t="s">
        <v>54</v>
      </c>
      <c r="B33" s="56">
        <v>207</v>
      </c>
      <c r="C33" s="6"/>
      <c r="D33" s="6" t="s">
        <v>54</v>
      </c>
      <c r="E33" s="1" t="s">
        <v>7</v>
      </c>
      <c r="F33" s="5">
        <f t="shared" si="1"/>
        <v>1</v>
      </c>
      <c r="G33" t="s">
        <v>55</v>
      </c>
    </row>
    <row r="34" ht="17.25" spans="1:7">
      <c r="A34" s="6" t="s">
        <v>56</v>
      </c>
      <c r="B34" s="56">
        <v>294</v>
      </c>
      <c r="C34" s="6"/>
      <c r="D34" s="6" t="s">
        <v>56</v>
      </c>
      <c r="E34" s="1" t="s">
        <v>7</v>
      </c>
      <c r="F34" s="5">
        <f t="shared" si="1"/>
        <v>1</v>
      </c>
      <c r="G34" t="s">
        <v>57</v>
      </c>
    </row>
    <row r="35" ht="17.25" spans="1:7">
      <c r="A35" s="6" t="s">
        <v>58</v>
      </c>
      <c r="B35" s="56">
        <v>46</v>
      </c>
      <c r="C35" s="6"/>
      <c r="D35" s="6" t="s">
        <v>58</v>
      </c>
      <c r="E35" s="1" t="s">
        <v>7</v>
      </c>
      <c r="F35" s="5">
        <f t="shared" si="1"/>
        <v>1</v>
      </c>
      <c r="G35" t="s">
        <v>59</v>
      </c>
    </row>
    <row r="36" ht="17.25" spans="1:7">
      <c r="A36" s="6" t="s">
        <v>60</v>
      </c>
      <c r="B36" s="56">
        <v>1984</v>
      </c>
      <c r="C36" s="6"/>
      <c r="D36" s="6" t="s">
        <v>60</v>
      </c>
      <c r="E36" s="58"/>
      <c r="F36" s="5">
        <f t="shared" si="1"/>
        <v>1</v>
      </c>
      <c r="G36" t="s">
        <v>61</v>
      </c>
    </row>
    <row r="37" ht="17.25" spans="1:7">
      <c r="A37" s="6" t="s">
        <v>62</v>
      </c>
      <c r="B37" s="56">
        <v>29</v>
      </c>
      <c r="C37" s="6"/>
      <c r="D37" s="6" t="s">
        <v>62</v>
      </c>
      <c r="E37" s="1" t="s">
        <v>7</v>
      </c>
      <c r="F37" s="5">
        <f t="shared" si="1"/>
        <v>1</v>
      </c>
      <c r="G37" t="s">
        <v>63</v>
      </c>
    </row>
    <row r="38" ht="17.25" spans="1:7">
      <c r="A38" s="6" t="s">
        <v>64</v>
      </c>
      <c r="B38" s="56">
        <v>200</v>
      </c>
      <c r="C38" s="6"/>
      <c r="D38" s="6" t="s">
        <v>64</v>
      </c>
      <c r="E38" s="1" t="s">
        <v>8</v>
      </c>
      <c r="F38" s="5">
        <f t="shared" si="1"/>
        <v>1</v>
      </c>
      <c r="G38" t="s">
        <v>65</v>
      </c>
    </row>
    <row r="39" ht="17.25" spans="1:7">
      <c r="A39" s="6" t="s">
        <v>66</v>
      </c>
      <c r="B39" s="56">
        <v>363</v>
      </c>
      <c r="C39" s="6"/>
      <c r="D39" s="6" t="s">
        <v>66</v>
      </c>
      <c r="E39" s="1" t="s">
        <v>7</v>
      </c>
      <c r="F39" s="5">
        <f t="shared" si="1"/>
        <v>1</v>
      </c>
      <c r="G39" t="s">
        <v>67</v>
      </c>
    </row>
    <row r="40" ht="17.25" spans="1:7">
      <c r="A40" s="6" t="s">
        <v>68</v>
      </c>
      <c r="B40" s="56">
        <v>886</v>
      </c>
      <c r="C40" s="6"/>
      <c r="D40" s="6" t="s">
        <v>68</v>
      </c>
      <c r="E40" s="1" t="s">
        <v>7</v>
      </c>
      <c r="F40" s="5">
        <f t="shared" si="1"/>
        <v>1</v>
      </c>
      <c r="G40" t="s">
        <v>69</v>
      </c>
    </row>
    <row r="41" ht="17.25" spans="1:7">
      <c r="A41" s="6" t="s">
        <v>70</v>
      </c>
      <c r="B41" s="56">
        <v>44</v>
      </c>
      <c r="C41" s="6"/>
      <c r="D41" s="6" t="s">
        <v>70</v>
      </c>
      <c r="E41" s="1" t="s">
        <v>71</v>
      </c>
      <c r="F41" s="5">
        <f t="shared" si="1"/>
        <v>1</v>
      </c>
      <c r="G41" t="s">
        <v>69</v>
      </c>
    </row>
    <row r="42" ht="17.25" spans="1:7">
      <c r="A42" s="6" t="s">
        <v>72</v>
      </c>
      <c r="B42" s="56">
        <v>24</v>
      </c>
      <c r="C42" s="6"/>
      <c r="D42" s="6" t="s">
        <v>72</v>
      </c>
      <c r="E42" s="1" t="s">
        <v>7</v>
      </c>
      <c r="F42" s="5">
        <f t="shared" si="1"/>
        <v>1</v>
      </c>
      <c r="G42" t="s">
        <v>73</v>
      </c>
    </row>
    <row r="43" ht="17.25" spans="1:7">
      <c r="A43" s="6" t="s">
        <v>74</v>
      </c>
      <c r="B43" s="56">
        <v>53</v>
      </c>
      <c r="C43" s="6"/>
      <c r="D43" s="6" t="s">
        <v>74</v>
      </c>
      <c r="E43" s="1" t="s">
        <v>7</v>
      </c>
      <c r="F43" s="5">
        <f t="shared" si="1"/>
        <v>1</v>
      </c>
      <c r="G43" t="s">
        <v>75</v>
      </c>
    </row>
    <row r="44" ht="17.25" spans="1:7">
      <c r="A44" s="6" t="s">
        <v>76</v>
      </c>
      <c r="B44" s="56">
        <v>10719</v>
      </c>
      <c r="C44" s="6">
        <v>14493</v>
      </c>
      <c r="D44" s="6" t="s">
        <v>76</v>
      </c>
      <c r="E44" s="57" t="s">
        <v>6</v>
      </c>
      <c r="F44" s="5">
        <f t="shared" si="1"/>
        <v>1</v>
      </c>
      <c r="G44" t="s">
        <v>77</v>
      </c>
    </row>
    <row r="45" ht="17.25" spans="1:7">
      <c r="A45" s="6" t="s">
        <v>78</v>
      </c>
      <c r="B45" s="56">
        <v>1200</v>
      </c>
      <c r="C45" s="6"/>
      <c r="D45" s="6" t="s">
        <v>78</v>
      </c>
      <c r="E45" s="1" t="s">
        <v>7</v>
      </c>
      <c r="F45" s="5">
        <f t="shared" si="1"/>
        <v>1</v>
      </c>
      <c r="G45" t="s">
        <v>77</v>
      </c>
    </row>
    <row r="46" ht="17.25" spans="1:7">
      <c r="A46" s="6" t="s">
        <v>79</v>
      </c>
      <c r="B46" s="56">
        <v>60</v>
      </c>
      <c r="C46" s="6"/>
      <c r="D46" s="6" t="s">
        <v>79</v>
      </c>
      <c r="E46" s="1" t="s">
        <v>6</v>
      </c>
      <c r="F46" s="5">
        <f t="shared" si="1"/>
        <v>1</v>
      </c>
      <c r="G46" t="s">
        <v>80</v>
      </c>
    </row>
    <row r="47" ht="17.25" spans="1:6">
      <c r="A47" s="6" t="s">
        <v>81</v>
      </c>
      <c r="B47" s="56">
        <v>595</v>
      </c>
      <c r="C47" s="6"/>
      <c r="D47" s="6" t="s">
        <v>81</v>
      </c>
      <c r="E47" s="1" t="s">
        <v>7</v>
      </c>
      <c r="F47" s="5">
        <f t="shared" si="1"/>
        <v>1</v>
      </c>
    </row>
    <row r="48" ht="17.25" spans="1:6">
      <c r="A48" s="6" t="s">
        <v>82</v>
      </c>
      <c r="B48" s="56">
        <v>106</v>
      </c>
      <c r="C48" s="6"/>
      <c r="D48" s="6" t="s">
        <v>82</v>
      </c>
      <c r="E48" s="1" t="s">
        <v>8</v>
      </c>
      <c r="F48" s="5">
        <f t="shared" si="1"/>
        <v>1</v>
      </c>
    </row>
    <row r="49" ht="17.25" spans="1:7">
      <c r="A49" s="6" t="s">
        <v>83</v>
      </c>
      <c r="B49" s="56">
        <v>99</v>
      </c>
      <c r="C49" s="6"/>
      <c r="D49" s="6" t="s">
        <v>83</v>
      </c>
      <c r="E49" s="1" t="s">
        <v>8</v>
      </c>
      <c r="F49" s="5">
        <f t="shared" si="1"/>
        <v>1</v>
      </c>
      <c r="G49" t="s">
        <v>84</v>
      </c>
    </row>
    <row r="50" ht="17.25" spans="1:7">
      <c r="A50" s="6" t="s">
        <v>85</v>
      </c>
      <c r="B50" s="56">
        <v>24</v>
      </c>
      <c r="C50" s="6"/>
      <c r="D50" s="6" t="s">
        <v>85</v>
      </c>
      <c r="E50" s="1" t="s">
        <v>7</v>
      </c>
      <c r="F50" s="5">
        <f t="shared" si="1"/>
        <v>1</v>
      </c>
      <c r="G50" s="59" t="s">
        <v>86</v>
      </c>
    </row>
    <row r="51" ht="17.25" spans="1:7">
      <c r="A51" s="6" t="s">
        <v>87</v>
      </c>
      <c r="B51" s="56">
        <v>153</v>
      </c>
      <c r="C51" s="6"/>
      <c r="D51" s="6" t="s">
        <v>87</v>
      </c>
      <c r="E51" s="1" t="s">
        <v>10</v>
      </c>
      <c r="F51" s="5">
        <f t="shared" si="1"/>
        <v>1</v>
      </c>
      <c r="G51" t="s">
        <v>88</v>
      </c>
    </row>
    <row r="52" ht="17.25" spans="1:7">
      <c r="A52" s="6" t="s">
        <v>89</v>
      </c>
      <c r="B52" s="56">
        <v>223</v>
      </c>
      <c r="C52" s="6"/>
      <c r="D52" s="6" t="s">
        <v>89</v>
      </c>
      <c r="E52" s="1" t="s">
        <v>10</v>
      </c>
      <c r="F52" s="5">
        <f t="shared" si="1"/>
        <v>1</v>
      </c>
      <c r="G52" t="s">
        <v>88</v>
      </c>
    </row>
    <row r="53" ht="17.25" spans="1:6">
      <c r="A53" s="6" t="s">
        <v>90</v>
      </c>
      <c r="B53" s="56">
        <v>43</v>
      </c>
      <c r="C53" s="6"/>
      <c r="D53" s="6" t="s">
        <v>90</v>
      </c>
      <c r="E53" s="1" t="s">
        <v>6</v>
      </c>
      <c r="F53" s="5">
        <f t="shared" si="1"/>
        <v>1</v>
      </c>
    </row>
    <row r="54" ht="17.25" spans="1:7">
      <c r="A54" s="6" t="s">
        <v>91</v>
      </c>
      <c r="B54" s="56">
        <v>121</v>
      </c>
      <c r="C54" s="6"/>
      <c r="D54" s="6" t="s">
        <v>91</v>
      </c>
      <c r="E54" s="1" t="s">
        <v>10</v>
      </c>
      <c r="F54" s="5">
        <f t="shared" si="1"/>
        <v>1</v>
      </c>
      <c r="G54" t="s">
        <v>92</v>
      </c>
    </row>
    <row r="55" ht="17.25" spans="1:7">
      <c r="A55" s="6" t="s">
        <v>93</v>
      </c>
      <c r="B55" s="56">
        <v>35</v>
      </c>
      <c r="C55" s="6"/>
      <c r="D55" s="6" t="s">
        <v>93</v>
      </c>
      <c r="E55" s="1" t="s">
        <v>10</v>
      </c>
      <c r="F55" s="5">
        <f t="shared" si="1"/>
        <v>1</v>
      </c>
      <c r="G55" t="s">
        <v>92</v>
      </c>
    </row>
    <row r="56" ht="17.25" spans="1:7">
      <c r="A56" s="6" t="s">
        <v>94</v>
      </c>
      <c r="B56" s="56">
        <v>48</v>
      </c>
      <c r="C56" s="6"/>
      <c r="D56" s="6" t="s">
        <v>94</v>
      </c>
      <c r="E56" s="1" t="s">
        <v>10</v>
      </c>
      <c r="F56" s="5">
        <f t="shared" si="1"/>
        <v>1</v>
      </c>
      <c r="G56" t="s">
        <v>92</v>
      </c>
    </row>
    <row r="57" ht="17.25" spans="1:7">
      <c r="A57" s="6" t="s">
        <v>95</v>
      </c>
      <c r="B57" s="56">
        <v>609</v>
      </c>
      <c r="C57" s="6"/>
      <c r="D57" s="6" t="s">
        <v>95</v>
      </c>
      <c r="E57" s="1" t="s">
        <v>6</v>
      </c>
      <c r="F57" s="5">
        <f t="shared" si="1"/>
        <v>1</v>
      </c>
      <c r="G57" t="s">
        <v>96</v>
      </c>
    </row>
    <row r="58" ht="17.25" spans="1:6">
      <c r="A58" s="6" t="s">
        <v>97</v>
      </c>
      <c r="B58" s="56">
        <v>61</v>
      </c>
      <c r="C58" s="6"/>
      <c r="D58" s="6" t="s">
        <v>97</v>
      </c>
      <c r="E58" s="1" t="s">
        <v>7</v>
      </c>
      <c r="F58" s="5">
        <f t="shared" si="1"/>
        <v>1</v>
      </c>
    </row>
    <row r="59" ht="17.25" spans="1:7">
      <c r="A59" s="6" t="s">
        <v>98</v>
      </c>
      <c r="B59" s="56">
        <v>15</v>
      </c>
      <c r="C59" s="6"/>
      <c r="D59" s="6" t="s">
        <v>98</v>
      </c>
      <c r="E59" s="1" t="s">
        <v>7</v>
      </c>
      <c r="F59" s="5">
        <f t="shared" si="1"/>
        <v>1</v>
      </c>
      <c r="G59" t="s">
        <v>99</v>
      </c>
    </row>
    <row r="60" ht="17.25" spans="1:6">
      <c r="A60" s="6" t="s">
        <v>100</v>
      </c>
      <c r="B60" s="56">
        <v>49</v>
      </c>
      <c r="C60" s="6"/>
      <c r="D60" s="6" t="s">
        <v>100</v>
      </c>
      <c r="E60" s="1" t="s">
        <v>7</v>
      </c>
      <c r="F60" s="5">
        <f t="shared" si="1"/>
        <v>1</v>
      </c>
    </row>
    <row r="61" ht="17.25" spans="1:7">
      <c r="A61" s="6" t="s">
        <v>101</v>
      </c>
      <c r="B61" s="56">
        <v>50</v>
      </c>
      <c r="C61" s="6"/>
      <c r="D61" s="6" t="s">
        <v>101</v>
      </c>
      <c r="E61" s="1" t="s">
        <v>7</v>
      </c>
      <c r="F61" s="5">
        <f t="shared" si="1"/>
        <v>1</v>
      </c>
      <c r="G61" t="s">
        <v>102</v>
      </c>
    </row>
    <row r="62" ht="17.25" spans="1:6">
      <c r="A62" s="6" t="s">
        <v>103</v>
      </c>
      <c r="B62" s="56">
        <v>1039</v>
      </c>
      <c r="C62" s="6"/>
      <c r="D62" s="6" t="s">
        <v>103</v>
      </c>
      <c r="E62" s="1" t="s">
        <v>7</v>
      </c>
      <c r="F62" s="5">
        <f t="shared" si="1"/>
        <v>1</v>
      </c>
    </row>
    <row r="63" ht="17.25" spans="1:6">
      <c r="A63" s="6" t="s">
        <v>104</v>
      </c>
      <c r="B63" s="56">
        <v>93</v>
      </c>
      <c r="C63" s="6"/>
      <c r="D63" s="6" t="s">
        <v>104</v>
      </c>
      <c r="E63" s="1" t="s">
        <v>71</v>
      </c>
      <c r="F63" s="5">
        <f t="shared" si="1"/>
        <v>1</v>
      </c>
    </row>
    <row r="64" ht="17.25" spans="1:7">
      <c r="A64" s="6" t="s">
        <v>105</v>
      </c>
      <c r="B64" s="56">
        <v>172</v>
      </c>
      <c r="C64" s="6"/>
      <c r="D64" s="6" t="s">
        <v>105</v>
      </c>
      <c r="E64" s="1" t="s">
        <v>7</v>
      </c>
      <c r="F64" s="5">
        <f t="shared" si="1"/>
        <v>1</v>
      </c>
      <c r="G64" t="s">
        <v>106</v>
      </c>
    </row>
    <row r="65" ht="17.25" spans="1:7">
      <c r="A65" s="6" t="s">
        <v>107</v>
      </c>
      <c r="B65" s="56">
        <v>403</v>
      </c>
      <c r="C65" s="6"/>
      <c r="D65" s="6" t="s">
        <v>107</v>
      </c>
      <c r="E65" s="1" t="s">
        <v>7</v>
      </c>
      <c r="F65" s="5">
        <f t="shared" si="1"/>
        <v>1</v>
      </c>
      <c r="G65" t="s">
        <v>108</v>
      </c>
    </row>
    <row r="66" ht="17.25" spans="1:7">
      <c r="A66" s="6" t="s">
        <v>109</v>
      </c>
      <c r="B66" s="56">
        <v>5379</v>
      </c>
      <c r="C66" s="6"/>
      <c r="D66" s="6" t="s">
        <v>109</v>
      </c>
      <c r="E66" s="1" t="s">
        <v>7</v>
      </c>
      <c r="F66" s="5">
        <f t="shared" si="1"/>
        <v>1</v>
      </c>
      <c r="G66" t="s">
        <v>110</v>
      </c>
    </row>
    <row r="67" ht="17.25" spans="1:6">
      <c r="A67" s="6" t="s">
        <v>111</v>
      </c>
      <c r="B67" s="56">
        <v>487</v>
      </c>
      <c r="C67" s="6"/>
      <c r="D67" s="6" t="s">
        <v>111</v>
      </c>
      <c r="E67" s="1" t="s">
        <v>7</v>
      </c>
      <c r="F67" s="5">
        <f t="shared" si="1"/>
        <v>1</v>
      </c>
    </row>
    <row r="68" ht="17.25" spans="1:6">
      <c r="A68" s="6" t="s">
        <v>112</v>
      </c>
      <c r="B68" s="56">
        <v>1909</v>
      </c>
      <c r="C68" s="6"/>
      <c r="D68" s="6" t="s">
        <v>112</v>
      </c>
      <c r="E68" s="1" t="s">
        <v>7</v>
      </c>
      <c r="F68" s="5">
        <f t="shared" si="1"/>
        <v>1</v>
      </c>
    </row>
    <row r="69" ht="17.25" spans="1:7">
      <c r="A69" s="6" t="s">
        <v>113</v>
      </c>
      <c r="B69" s="56">
        <v>381</v>
      </c>
      <c r="C69" s="6"/>
      <c r="D69" s="6" t="s">
        <v>113</v>
      </c>
      <c r="E69" s="1" t="s">
        <v>6</v>
      </c>
      <c r="F69" s="5">
        <f t="shared" si="1"/>
        <v>1</v>
      </c>
      <c r="G69" t="s">
        <v>114</v>
      </c>
    </row>
    <row r="70" ht="17.25" spans="1:7">
      <c r="A70" s="6" t="s">
        <v>115</v>
      </c>
      <c r="B70" s="56">
        <v>160</v>
      </c>
      <c r="C70" s="6"/>
      <c r="D70" s="6" t="s">
        <v>115</v>
      </c>
      <c r="E70" s="1" t="s">
        <v>71</v>
      </c>
      <c r="F70" s="5">
        <f t="shared" si="1"/>
        <v>1</v>
      </c>
      <c r="G70" t="s">
        <v>116</v>
      </c>
    </row>
    <row r="71" ht="17.25" spans="1:7">
      <c r="A71" s="6" t="s">
        <v>117</v>
      </c>
      <c r="B71" s="56">
        <v>978</v>
      </c>
      <c r="C71" s="6"/>
      <c r="D71" s="6" t="s">
        <v>117</v>
      </c>
      <c r="E71" s="1" t="s">
        <v>6</v>
      </c>
      <c r="F71" s="5">
        <f t="shared" si="1"/>
        <v>1</v>
      </c>
      <c r="G71" t="s">
        <v>118</v>
      </c>
    </row>
    <row r="72" ht="17.25" spans="1:6">
      <c r="A72" s="6" t="s">
        <v>119</v>
      </c>
      <c r="B72" s="56">
        <v>158</v>
      </c>
      <c r="C72" s="6"/>
      <c r="D72" s="6" t="s">
        <v>119</v>
      </c>
      <c r="E72" s="1" t="s">
        <v>7</v>
      </c>
      <c r="F72" s="5">
        <f t="shared" si="1"/>
        <v>1</v>
      </c>
    </row>
    <row r="73" ht="17.25" spans="1:7">
      <c r="A73" s="6" t="s">
        <v>120</v>
      </c>
      <c r="B73" s="56">
        <v>37</v>
      </c>
      <c r="C73" s="6"/>
      <c r="D73" s="6" t="s">
        <v>120</v>
      </c>
      <c r="E73" s="1" t="s">
        <v>7</v>
      </c>
      <c r="F73" s="5">
        <f t="shared" si="1"/>
        <v>1</v>
      </c>
      <c r="G73" t="s">
        <v>121</v>
      </c>
    </row>
    <row r="74" ht="17.25" spans="1:7">
      <c r="A74" s="6" t="s">
        <v>122</v>
      </c>
      <c r="B74" s="56">
        <v>96</v>
      </c>
      <c r="C74" s="6"/>
      <c r="D74" s="6" t="s">
        <v>122</v>
      </c>
      <c r="E74" s="1" t="s">
        <v>7</v>
      </c>
      <c r="F74" s="5">
        <f t="shared" si="1"/>
        <v>1</v>
      </c>
      <c r="G74" t="s">
        <v>123</v>
      </c>
    </row>
    <row r="75" ht="17.25" spans="1:7">
      <c r="A75" s="6" t="s">
        <v>124</v>
      </c>
      <c r="B75" s="56">
        <v>56</v>
      </c>
      <c r="C75" s="6"/>
      <c r="D75" s="6" t="s">
        <v>124</v>
      </c>
      <c r="E75" s="1" t="s">
        <v>10</v>
      </c>
      <c r="F75" s="5">
        <f t="shared" si="1"/>
        <v>1</v>
      </c>
      <c r="G75" t="s">
        <v>125</v>
      </c>
    </row>
    <row r="76" ht="17.25" spans="1:7">
      <c r="A76" s="6" t="s">
        <v>126</v>
      </c>
      <c r="B76" s="56">
        <v>415</v>
      </c>
      <c r="C76" s="6"/>
      <c r="D76" s="6" t="s">
        <v>126</v>
      </c>
      <c r="E76" s="1" t="s">
        <v>10</v>
      </c>
      <c r="F76" s="5">
        <f t="shared" ref="F76:F139" si="2">IF(A76="",0,1)</f>
        <v>1</v>
      </c>
      <c r="G76" t="s">
        <v>125</v>
      </c>
    </row>
    <row r="77" ht="17.25" spans="1:7">
      <c r="A77" s="6" t="s">
        <v>127</v>
      </c>
      <c r="B77" s="56">
        <v>1745</v>
      </c>
      <c r="C77" s="6"/>
      <c r="D77" s="6" t="s">
        <v>127</v>
      </c>
      <c r="E77" s="1" t="s">
        <v>7</v>
      </c>
      <c r="F77" s="5">
        <f t="shared" si="2"/>
        <v>1</v>
      </c>
      <c r="G77" t="s">
        <v>128</v>
      </c>
    </row>
    <row r="78" ht="17.25" spans="1:6">
      <c r="A78" s="6" t="s">
        <v>129</v>
      </c>
      <c r="B78" s="56">
        <v>125</v>
      </c>
      <c r="C78" s="6"/>
      <c r="D78" s="6" t="s">
        <v>129</v>
      </c>
      <c r="E78" s="1" t="s">
        <v>7</v>
      </c>
      <c r="F78" s="5">
        <f t="shared" si="2"/>
        <v>1</v>
      </c>
    </row>
    <row r="79" ht="17.25" spans="1:7">
      <c r="A79" s="6" t="s">
        <v>130</v>
      </c>
      <c r="B79" s="56">
        <v>158</v>
      </c>
      <c r="C79" s="6"/>
      <c r="D79" s="6" t="s">
        <v>130</v>
      </c>
      <c r="E79" s="1" t="s">
        <v>10</v>
      </c>
      <c r="F79" s="5">
        <f t="shared" si="2"/>
        <v>1</v>
      </c>
      <c r="G79" t="s">
        <v>131</v>
      </c>
    </row>
    <row r="80" ht="17.25" spans="1:7">
      <c r="A80" s="6" t="s">
        <v>132</v>
      </c>
      <c r="B80" s="56">
        <v>27</v>
      </c>
      <c r="C80" s="6"/>
      <c r="D80" s="6" t="s">
        <v>132</v>
      </c>
      <c r="E80" s="1" t="s">
        <v>10</v>
      </c>
      <c r="F80" s="5">
        <f t="shared" si="2"/>
        <v>1</v>
      </c>
      <c r="G80" t="s">
        <v>131</v>
      </c>
    </row>
    <row r="81" ht="17.25" spans="1:7">
      <c r="A81" s="6" t="s">
        <v>133</v>
      </c>
      <c r="B81" s="56">
        <v>1135</v>
      </c>
      <c r="C81" s="6"/>
      <c r="D81" s="6" t="s">
        <v>133</v>
      </c>
      <c r="E81" s="1" t="s">
        <v>6</v>
      </c>
      <c r="F81" s="5">
        <f t="shared" si="2"/>
        <v>1</v>
      </c>
      <c r="G81" t="s">
        <v>118</v>
      </c>
    </row>
    <row r="82" ht="17.25" spans="1:6">
      <c r="A82" s="6" t="s">
        <v>134</v>
      </c>
      <c r="B82" s="56">
        <v>131</v>
      </c>
      <c r="C82" s="6"/>
      <c r="D82" s="6" t="s">
        <v>134</v>
      </c>
      <c r="E82" s="1" t="s">
        <v>7</v>
      </c>
      <c r="F82" s="5">
        <f t="shared" si="2"/>
        <v>1</v>
      </c>
    </row>
    <row r="83" ht="17.25" spans="1:7">
      <c r="A83" s="6" t="s">
        <v>135</v>
      </c>
      <c r="B83" s="56">
        <v>30</v>
      </c>
      <c r="C83" s="6"/>
      <c r="D83" s="6" t="s">
        <v>135</v>
      </c>
      <c r="E83" s="1" t="s">
        <v>8</v>
      </c>
      <c r="F83" s="5">
        <f t="shared" si="2"/>
        <v>1</v>
      </c>
      <c r="G83" t="s">
        <v>136</v>
      </c>
    </row>
    <row r="84" ht="17.25" spans="1:7">
      <c r="A84" s="6" t="s">
        <v>137</v>
      </c>
      <c r="B84" s="56">
        <v>75</v>
      </c>
      <c r="C84" s="6"/>
      <c r="D84" s="6" t="s">
        <v>137</v>
      </c>
      <c r="E84" s="1" t="s">
        <v>7</v>
      </c>
      <c r="F84" s="5">
        <f t="shared" si="2"/>
        <v>1</v>
      </c>
      <c r="G84" t="s">
        <v>138</v>
      </c>
    </row>
    <row r="85" ht="17.25" spans="1:6">
      <c r="A85" s="6" t="s">
        <v>139</v>
      </c>
      <c r="B85" s="56">
        <v>357</v>
      </c>
      <c r="C85" s="6"/>
      <c r="D85" s="6" t="s">
        <v>139</v>
      </c>
      <c r="E85" s="1" t="s">
        <v>5</v>
      </c>
      <c r="F85" s="5">
        <f t="shared" si="2"/>
        <v>1</v>
      </c>
    </row>
    <row r="86" ht="17.25" spans="1:7">
      <c r="A86" s="6" t="s">
        <v>140</v>
      </c>
      <c r="B86" s="56">
        <v>71</v>
      </c>
      <c r="C86" s="6"/>
      <c r="D86" s="6" t="s">
        <v>140</v>
      </c>
      <c r="E86" s="1" t="s">
        <v>8</v>
      </c>
      <c r="F86" s="5">
        <f t="shared" si="2"/>
        <v>1</v>
      </c>
      <c r="G86" t="s">
        <v>141</v>
      </c>
    </row>
    <row r="87" ht="17.25" spans="1:7">
      <c r="A87" s="6" t="s">
        <v>142</v>
      </c>
      <c r="B87" s="56">
        <v>3297</v>
      </c>
      <c r="C87" s="6">
        <v>4360</v>
      </c>
      <c r="D87" s="6" t="s">
        <v>142</v>
      </c>
      <c r="E87" s="1" t="s">
        <v>7</v>
      </c>
      <c r="F87" s="5">
        <f t="shared" si="2"/>
        <v>1</v>
      </c>
      <c r="G87" t="s">
        <v>143</v>
      </c>
    </row>
    <row r="88" ht="17.25" spans="1:6">
      <c r="A88" s="6" t="s">
        <v>144</v>
      </c>
      <c r="B88" s="56">
        <v>1677</v>
      </c>
      <c r="C88" s="6"/>
      <c r="D88" s="6" t="s">
        <v>144</v>
      </c>
      <c r="E88" s="1" t="s">
        <v>7</v>
      </c>
      <c r="F88" s="5">
        <f t="shared" si="2"/>
        <v>1</v>
      </c>
    </row>
    <row r="89" ht="17.25" spans="1:7">
      <c r="A89" s="6" t="s">
        <v>145</v>
      </c>
      <c r="B89" s="56">
        <v>230</v>
      </c>
      <c r="C89" s="6"/>
      <c r="D89" s="6" t="s">
        <v>145</v>
      </c>
      <c r="E89" s="1" t="s">
        <v>10</v>
      </c>
      <c r="F89" s="5">
        <f t="shared" si="2"/>
        <v>1</v>
      </c>
      <c r="G89" t="s">
        <v>146</v>
      </c>
    </row>
    <row r="90" ht="17.25" spans="1:7">
      <c r="A90" s="6" t="s">
        <v>147</v>
      </c>
      <c r="B90" s="56">
        <v>50</v>
      </c>
      <c r="C90" s="6"/>
      <c r="D90" s="6" t="s">
        <v>147</v>
      </c>
      <c r="E90" s="1" t="s">
        <v>10</v>
      </c>
      <c r="F90" s="5">
        <f t="shared" si="2"/>
        <v>1</v>
      </c>
      <c r="G90" t="s">
        <v>148</v>
      </c>
    </row>
    <row r="91" ht="17.25" spans="1:6">
      <c r="A91" s="6" t="s">
        <v>149</v>
      </c>
      <c r="B91" s="56">
        <v>3252</v>
      </c>
      <c r="C91" s="6"/>
      <c r="D91" s="6" t="s">
        <v>149</v>
      </c>
      <c r="E91" s="1" t="s">
        <v>7</v>
      </c>
      <c r="F91" s="5">
        <f t="shared" si="2"/>
        <v>1</v>
      </c>
    </row>
    <row r="92" ht="17.25" spans="1:6">
      <c r="A92" s="6" t="s">
        <v>150</v>
      </c>
      <c r="B92" s="56">
        <v>45</v>
      </c>
      <c r="C92" s="6"/>
      <c r="D92" s="6" t="s">
        <v>150</v>
      </c>
      <c r="E92" s="1" t="s">
        <v>71</v>
      </c>
      <c r="F92" s="5">
        <f t="shared" si="2"/>
        <v>1</v>
      </c>
    </row>
    <row r="93" ht="17.25" spans="1:6">
      <c r="A93" s="6" t="s">
        <v>151</v>
      </c>
      <c r="B93" s="56">
        <v>976</v>
      </c>
      <c r="C93" s="6"/>
      <c r="D93" s="6" t="s">
        <v>151</v>
      </c>
      <c r="E93" s="1" t="s">
        <v>7</v>
      </c>
      <c r="F93" s="5">
        <f t="shared" si="2"/>
        <v>1</v>
      </c>
    </row>
    <row r="94" ht="17.25" spans="1:6">
      <c r="A94" s="6" t="s">
        <v>152</v>
      </c>
      <c r="B94" s="56">
        <v>257</v>
      </c>
      <c r="C94" s="6"/>
      <c r="D94" s="6" t="s">
        <v>152</v>
      </c>
      <c r="E94" s="1" t="s">
        <v>7</v>
      </c>
      <c r="F94" s="5">
        <f t="shared" si="2"/>
        <v>1</v>
      </c>
    </row>
    <row r="95" ht="17.25" spans="1:7">
      <c r="A95" s="6" t="s">
        <v>153</v>
      </c>
      <c r="B95" s="56">
        <v>419</v>
      </c>
      <c r="C95" s="6"/>
      <c r="D95" s="6" t="s">
        <v>153</v>
      </c>
      <c r="E95" s="1" t="s">
        <v>10</v>
      </c>
      <c r="F95" s="5">
        <f t="shared" si="2"/>
        <v>1</v>
      </c>
      <c r="G95" t="s">
        <v>154</v>
      </c>
    </row>
    <row r="96" ht="17.25" spans="1:6">
      <c r="A96" s="6" t="s">
        <v>155</v>
      </c>
      <c r="B96" s="56">
        <v>37</v>
      </c>
      <c r="C96" s="6"/>
      <c r="D96" s="6" t="s">
        <v>155</v>
      </c>
      <c r="E96" s="1" t="s">
        <v>71</v>
      </c>
      <c r="F96" s="5">
        <f t="shared" si="2"/>
        <v>1</v>
      </c>
    </row>
    <row r="97" ht="17.25" spans="1:7">
      <c r="A97" s="6" t="s">
        <v>156</v>
      </c>
      <c r="B97" s="56">
        <v>659</v>
      </c>
      <c r="C97" s="6"/>
      <c r="D97" s="6" t="s">
        <v>156</v>
      </c>
      <c r="E97" s="1" t="s">
        <v>10</v>
      </c>
      <c r="F97" s="5">
        <f t="shared" si="2"/>
        <v>1</v>
      </c>
      <c r="G97" t="s">
        <v>154</v>
      </c>
    </row>
    <row r="98" ht="17.25" spans="1:6">
      <c r="A98" s="6" t="s">
        <v>157</v>
      </c>
      <c r="B98" s="56">
        <v>670</v>
      </c>
      <c r="C98" s="6"/>
      <c r="D98" s="6" t="s">
        <v>157</v>
      </c>
      <c r="E98" s="1" t="s">
        <v>7</v>
      </c>
      <c r="F98" s="5">
        <f t="shared" si="2"/>
        <v>1</v>
      </c>
    </row>
    <row r="99" ht="17.25" spans="1:6">
      <c r="A99" s="6" t="s">
        <v>158</v>
      </c>
      <c r="B99" s="56">
        <v>81</v>
      </c>
      <c r="C99" s="6"/>
      <c r="D99" s="6" t="s">
        <v>158</v>
      </c>
      <c r="E99" s="1" t="s">
        <v>8</v>
      </c>
      <c r="F99" s="5">
        <f t="shared" si="2"/>
        <v>1</v>
      </c>
    </row>
    <row r="100" ht="17.25" spans="1:7">
      <c r="A100" s="6" t="s">
        <v>159</v>
      </c>
      <c r="B100" s="56">
        <v>85</v>
      </c>
      <c r="C100" s="6"/>
      <c r="D100" s="6" t="s">
        <v>159</v>
      </c>
      <c r="E100" s="1" t="s">
        <v>8</v>
      </c>
      <c r="F100" s="5">
        <f t="shared" si="2"/>
        <v>1</v>
      </c>
      <c r="G100" t="s">
        <v>160</v>
      </c>
    </row>
    <row r="101" ht="17.25" spans="1:7">
      <c r="A101" s="6" t="s">
        <v>161</v>
      </c>
      <c r="B101" s="56">
        <v>215</v>
      </c>
      <c r="C101" s="6"/>
      <c r="D101" s="6" t="s">
        <v>161</v>
      </c>
      <c r="E101" s="1" t="s">
        <v>6</v>
      </c>
      <c r="F101" s="5">
        <f t="shared" si="2"/>
        <v>1</v>
      </c>
      <c r="G101" t="s">
        <v>162</v>
      </c>
    </row>
    <row r="102" ht="17.25" spans="1:7">
      <c r="A102" s="6" t="s">
        <v>163</v>
      </c>
      <c r="B102" s="56">
        <v>34</v>
      </c>
      <c r="C102" s="6"/>
      <c r="D102" s="6" t="s">
        <v>163</v>
      </c>
      <c r="E102" s="1" t="s">
        <v>5</v>
      </c>
      <c r="F102" s="5">
        <f t="shared" si="2"/>
        <v>1</v>
      </c>
      <c r="G102" t="s">
        <v>164</v>
      </c>
    </row>
    <row r="103" ht="17.25" spans="1:6">
      <c r="A103" s="6" t="s">
        <v>165</v>
      </c>
      <c r="B103" s="56">
        <v>105</v>
      </c>
      <c r="C103" s="6"/>
      <c r="D103" s="6" t="s">
        <v>165</v>
      </c>
      <c r="E103" s="1" t="s">
        <v>7</v>
      </c>
      <c r="F103" s="5">
        <f t="shared" si="2"/>
        <v>1</v>
      </c>
    </row>
    <row r="104" ht="17.25" spans="1:7">
      <c r="A104" s="6" t="s">
        <v>166</v>
      </c>
      <c r="B104" s="56">
        <v>91</v>
      </c>
      <c r="C104" s="6"/>
      <c r="D104" s="6" t="s">
        <v>166</v>
      </c>
      <c r="E104" s="1" t="s">
        <v>10</v>
      </c>
      <c r="F104" s="5">
        <f t="shared" si="2"/>
        <v>1</v>
      </c>
      <c r="G104" t="s">
        <v>167</v>
      </c>
    </row>
    <row r="105" ht="17.25" spans="1:7">
      <c r="A105" s="6" t="s">
        <v>168</v>
      </c>
      <c r="B105" s="56">
        <v>1734</v>
      </c>
      <c r="C105" s="6"/>
      <c r="D105" s="6" t="s">
        <v>168</v>
      </c>
      <c r="E105" s="1" t="s">
        <v>7</v>
      </c>
      <c r="F105" s="5">
        <f t="shared" si="2"/>
        <v>1</v>
      </c>
      <c r="G105" t="s">
        <v>169</v>
      </c>
    </row>
    <row r="106" ht="17.25" spans="1:7">
      <c r="A106" s="6" t="s">
        <v>170</v>
      </c>
      <c r="B106" s="56">
        <v>85</v>
      </c>
      <c r="C106" s="6"/>
      <c r="D106" s="6" t="s">
        <v>170</v>
      </c>
      <c r="E106" s="1" t="s">
        <v>10</v>
      </c>
      <c r="F106" s="5">
        <f t="shared" si="2"/>
        <v>1</v>
      </c>
      <c r="G106" t="s">
        <v>171</v>
      </c>
    </row>
    <row r="107" ht="40.5" spans="1:7">
      <c r="A107" s="6" t="s">
        <v>172</v>
      </c>
      <c r="B107" s="56">
        <v>3144</v>
      </c>
      <c r="C107" s="6"/>
      <c r="D107" s="6" t="s">
        <v>172</v>
      </c>
      <c r="E107" s="1" t="s">
        <v>10</v>
      </c>
      <c r="F107" s="5">
        <f t="shared" si="2"/>
        <v>1</v>
      </c>
      <c r="G107" s="62" t="s">
        <v>173</v>
      </c>
    </row>
    <row r="108" ht="17.25" spans="1:7">
      <c r="A108" s="6" t="s">
        <v>174</v>
      </c>
      <c r="B108" s="56">
        <v>348</v>
      </c>
      <c r="C108" s="6"/>
      <c r="D108" s="6" t="s">
        <v>174</v>
      </c>
      <c r="E108" s="1" t="s">
        <v>8</v>
      </c>
      <c r="F108" s="5">
        <f t="shared" si="2"/>
        <v>1</v>
      </c>
      <c r="G108" t="s">
        <v>175</v>
      </c>
    </row>
    <row r="109" ht="17.25" spans="1:7">
      <c r="A109" s="6" t="s">
        <v>176</v>
      </c>
      <c r="B109" s="56">
        <v>76</v>
      </c>
      <c r="C109" s="6"/>
      <c r="D109" s="6" t="s">
        <v>176</v>
      </c>
      <c r="E109" s="1" t="s">
        <v>8</v>
      </c>
      <c r="F109" s="5">
        <f t="shared" si="2"/>
        <v>1</v>
      </c>
      <c r="G109" t="s">
        <v>177</v>
      </c>
    </row>
    <row r="110" ht="17.25" spans="1:7">
      <c r="A110" s="6" t="s">
        <v>178</v>
      </c>
      <c r="B110" s="56">
        <v>311</v>
      </c>
      <c r="C110" s="6"/>
      <c r="D110" s="6" t="s">
        <v>178</v>
      </c>
      <c r="E110" s="1" t="s">
        <v>7</v>
      </c>
      <c r="F110" s="5">
        <f t="shared" si="2"/>
        <v>1</v>
      </c>
      <c r="G110" t="s">
        <v>179</v>
      </c>
    </row>
    <row r="111" ht="17.25" spans="1:7">
      <c r="A111" s="6" t="s">
        <v>180</v>
      </c>
      <c r="B111" s="56">
        <v>91</v>
      </c>
      <c r="C111" s="6"/>
      <c r="D111" s="6" t="s">
        <v>180</v>
      </c>
      <c r="E111" s="1" t="s">
        <v>7</v>
      </c>
      <c r="F111" s="5">
        <f t="shared" si="2"/>
        <v>1</v>
      </c>
      <c r="G111" t="s">
        <v>179</v>
      </c>
    </row>
    <row r="112" ht="17.25" spans="1:7">
      <c r="A112" s="6" t="s">
        <v>181</v>
      </c>
      <c r="B112" s="56">
        <v>128</v>
      </c>
      <c r="C112" s="6"/>
      <c r="D112" s="6" t="s">
        <v>181</v>
      </c>
      <c r="E112" s="1" t="s">
        <v>7</v>
      </c>
      <c r="F112" s="5">
        <f t="shared" si="2"/>
        <v>1</v>
      </c>
      <c r="G112" t="s">
        <v>182</v>
      </c>
    </row>
    <row r="113" ht="17.25" spans="1:7">
      <c r="A113" s="6" t="s">
        <v>183</v>
      </c>
      <c r="B113" s="56">
        <v>81</v>
      </c>
      <c r="C113" s="6"/>
      <c r="D113" s="6" t="s">
        <v>183</v>
      </c>
      <c r="E113" s="1" t="s">
        <v>7</v>
      </c>
      <c r="F113" s="5">
        <f t="shared" si="2"/>
        <v>1</v>
      </c>
      <c r="G113" t="s">
        <v>184</v>
      </c>
    </row>
    <row r="114" ht="17.25" spans="1:7">
      <c r="A114" s="6" t="s">
        <v>185</v>
      </c>
      <c r="B114" s="56">
        <v>103</v>
      </c>
      <c r="C114" s="6"/>
      <c r="D114" s="6" t="s">
        <v>185</v>
      </c>
      <c r="E114" s="1" t="s">
        <v>10</v>
      </c>
      <c r="F114" s="5">
        <f t="shared" si="2"/>
        <v>1</v>
      </c>
      <c r="G114" t="s">
        <v>186</v>
      </c>
    </row>
    <row r="115" ht="17.25" spans="1:7">
      <c r="A115" s="6" t="s">
        <v>187</v>
      </c>
      <c r="B115" s="56">
        <v>36</v>
      </c>
      <c r="C115" s="6"/>
      <c r="D115" s="6" t="s">
        <v>187</v>
      </c>
      <c r="E115" s="1" t="s">
        <v>10</v>
      </c>
      <c r="F115" s="5">
        <f t="shared" si="2"/>
        <v>1</v>
      </c>
      <c r="G115" t="s">
        <v>186</v>
      </c>
    </row>
    <row r="116" ht="17.25" spans="1:7">
      <c r="A116" s="6" t="s">
        <v>188</v>
      </c>
      <c r="B116" s="56">
        <v>44</v>
      </c>
      <c r="C116" s="6"/>
      <c r="D116" s="6" t="s">
        <v>188</v>
      </c>
      <c r="E116" s="1" t="s">
        <v>5</v>
      </c>
      <c r="F116" s="5">
        <f t="shared" si="2"/>
        <v>1</v>
      </c>
      <c r="G116" t="s">
        <v>189</v>
      </c>
    </row>
    <row r="117" ht="17.25" spans="1:7">
      <c r="A117" s="6" t="s">
        <v>190</v>
      </c>
      <c r="B117" s="56">
        <v>131</v>
      </c>
      <c r="C117" s="6"/>
      <c r="D117" s="6" t="s">
        <v>190</v>
      </c>
      <c r="E117" s="1" t="s">
        <v>10</v>
      </c>
      <c r="F117" s="5">
        <f t="shared" si="2"/>
        <v>1</v>
      </c>
      <c r="G117" t="s">
        <v>191</v>
      </c>
    </row>
    <row r="118" ht="17.25" spans="1:7">
      <c r="A118" s="6" t="s">
        <v>192</v>
      </c>
      <c r="B118" s="56">
        <v>212</v>
      </c>
      <c r="C118" s="6"/>
      <c r="D118" s="6" t="s">
        <v>192</v>
      </c>
      <c r="F118" s="5">
        <f t="shared" si="2"/>
        <v>1</v>
      </c>
      <c r="G118" t="s">
        <v>193</v>
      </c>
    </row>
    <row r="119" ht="17.25" spans="1:7">
      <c r="A119" s="6" t="s">
        <v>194</v>
      </c>
      <c r="B119" s="56">
        <v>79</v>
      </c>
      <c r="C119" s="6"/>
      <c r="D119" s="6" t="s">
        <v>194</v>
      </c>
      <c r="F119" s="5">
        <f t="shared" si="2"/>
        <v>1</v>
      </c>
      <c r="G119" t="s">
        <v>193</v>
      </c>
    </row>
    <row r="120" ht="17.25" spans="1:7">
      <c r="A120" s="6" t="s">
        <v>195</v>
      </c>
      <c r="B120" s="56">
        <v>356</v>
      </c>
      <c r="C120" s="6"/>
      <c r="D120" s="6" t="s">
        <v>195</v>
      </c>
      <c r="E120" s="1" t="s">
        <v>7</v>
      </c>
      <c r="F120" s="5">
        <f t="shared" si="2"/>
        <v>1</v>
      </c>
      <c r="G120" t="s">
        <v>196</v>
      </c>
    </row>
    <row r="121" ht="17.25" spans="1:7">
      <c r="A121" s="6" t="s">
        <v>197</v>
      </c>
      <c r="B121" s="56">
        <v>1980</v>
      </c>
      <c r="C121" s="6"/>
      <c r="D121" s="6" t="s">
        <v>197</v>
      </c>
      <c r="E121" s="1" t="s">
        <v>7</v>
      </c>
      <c r="F121" s="5">
        <f t="shared" si="2"/>
        <v>1</v>
      </c>
      <c r="G121" t="s">
        <v>198</v>
      </c>
    </row>
    <row r="122" ht="17.25" spans="1:7">
      <c r="A122" s="6" t="s">
        <v>199</v>
      </c>
      <c r="B122" s="56">
        <v>276</v>
      </c>
      <c r="C122" s="6"/>
      <c r="D122" s="6" t="s">
        <v>199</v>
      </c>
      <c r="E122" s="1" t="s">
        <v>8</v>
      </c>
      <c r="F122" s="5">
        <f t="shared" si="2"/>
        <v>1</v>
      </c>
      <c r="G122" t="s">
        <v>198</v>
      </c>
    </row>
    <row r="123" ht="17.25" spans="1:6">
      <c r="A123" s="6" t="s">
        <v>200</v>
      </c>
      <c r="B123" s="56">
        <v>284</v>
      </c>
      <c r="C123" s="6"/>
      <c r="D123" s="6" t="s">
        <v>200</v>
      </c>
      <c r="E123" s="1" t="s">
        <v>6</v>
      </c>
      <c r="F123" s="5">
        <f t="shared" si="2"/>
        <v>1</v>
      </c>
    </row>
    <row r="124" ht="17.25" spans="1:7">
      <c r="A124" s="6" t="s">
        <v>201</v>
      </c>
      <c r="B124" s="56">
        <v>35</v>
      </c>
      <c r="C124" s="6"/>
      <c r="D124" s="6" t="s">
        <v>201</v>
      </c>
      <c r="E124" s="1" t="s">
        <v>8</v>
      </c>
      <c r="F124" s="5">
        <f t="shared" si="2"/>
        <v>1</v>
      </c>
      <c r="G124" t="s">
        <v>202</v>
      </c>
    </row>
    <row r="125" ht="17.25" spans="1:6">
      <c r="A125" s="6" t="s">
        <v>203</v>
      </c>
      <c r="B125" s="56">
        <v>208</v>
      </c>
      <c r="C125" s="6"/>
      <c r="D125" s="6" t="s">
        <v>203</v>
      </c>
      <c r="E125" s="1" t="s">
        <v>7</v>
      </c>
      <c r="F125" s="5">
        <f t="shared" si="2"/>
        <v>1</v>
      </c>
    </row>
    <row r="126" ht="17.25" spans="1:6">
      <c r="A126" s="6" t="s">
        <v>204</v>
      </c>
      <c r="B126" s="56">
        <v>116</v>
      </c>
      <c r="C126" s="6"/>
      <c r="D126" s="6" t="s">
        <v>204</v>
      </c>
      <c r="E126" s="1" t="s">
        <v>8</v>
      </c>
      <c r="F126" s="5">
        <f t="shared" si="2"/>
        <v>1</v>
      </c>
    </row>
    <row r="127" ht="17.25" spans="1:7">
      <c r="A127" s="6" t="s">
        <v>205</v>
      </c>
      <c r="B127" s="56">
        <v>405</v>
      </c>
      <c r="C127" s="6"/>
      <c r="D127" s="6" t="s">
        <v>205</v>
      </c>
      <c r="E127" s="1" t="s">
        <v>7</v>
      </c>
      <c r="F127" s="5">
        <f t="shared" si="2"/>
        <v>1</v>
      </c>
      <c r="G127" t="s">
        <v>206</v>
      </c>
    </row>
    <row r="128" ht="17.25" spans="1:6">
      <c r="A128" s="6" t="s">
        <v>207</v>
      </c>
      <c r="B128" s="56">
        <v>130</v>
      </c>
      <c r="C128" s="6"/>
      <c r="D128" s="6" t="s">
        <v>207</v>
      </c>
      <c r="E128" s="1" t="s">
        <v>7</v>
      </c>
      <c r="F128" s="5">
        <f t="shared" si="2"/>
        <v>1</v>
      </c>
    </row>
    <row r="129" ht="17.25" spans="1:7">
      <c r="A129" s="6" t="s">
        <v>208</v>
      </c>
      <c r="B129" s="56">
        <v>1247</v>
      </c>
      <c r="C129" s="6"/>
      <c r="D129" s="6" t="s">
        <v>208</v>
      </c>
      <c r="E129" s="1" t="s">
        <v>7</v>
      </c>
      <c r="F129" s="5">
        <f t="shared" si="2"/>
        <v>1</v>
      </c>
      <c r="G129" t="s">
        <v>209</v>
      </c>
    </row>
    <row r="130" ht="17.25" spans="1:7">
      <c r="A130" s="6" t="s">
        <v>210</v>
      </c>
      <c r="B130" s="56">
        <v>3571</v>
      </c>
      <c r="C130" s="6"/>
      <c r="D130" s="6" t="s">
        <v>210</v>
      </c>
      <c r="E130" s="1" t="s">
        <v>7</v>
      </c>
      <c r="F130" s="5">
        <f t="shared" si="2"/>
        <v>1</v>
      </c>
      <c r="G130" t="s">
        <v>211</v>
      </c>
    </row>
    <row r="131" ht="17.25" spans="1:7">
      <c r="A131" s="6" t="s">
        <v>212</v>
      </c>
      <c r="B131" s="56">
        <v>982</v>
      </c>
      <c r="C131" s="6"/>
      <c r="D131" s="6" t="s">
        <v>212</v>
      </c>
      <c r="E131" s="1" t="s">
        <v>7</v>
      </c>
      <c r="F131" s="5">
        <f t="shared" si="2"/>
        <v>1</v>
      </c>
      <c r="G131" t="s">
        <v>211</v>
      </c>
    </row>
    <row r="132" ht="17.25" spans="1:7">
      <c r="A132" s="6" t="s">
        <v>213</v>
      </c>
      <c r="B132" s="56">
        <v>701</v>
      </c>
      <c r="C132" s="6"/>
      <c r="D132" s="6" t="s">
        <v>213</v>
      </c>
      <c r="E132" s="58"/>
      <c r="F132" s="5">
        <f t="shared" si="2"/>
        <v>1</v>
      </c>
      <c r="G132" t="s">
        <v>214</v>
      </c>
    </row>
    <row r="133" ht="17.25" spans="1:6">
      <c r="A133" s="6" t="s">
        <v>215</v>
      </c>
      <c r="B133" s="56">
        <v>117</v>
      </c>
      <c r="C133" s="6"/>
      <c r="D133" s="6" t="s">
        <v>215</v>
      </c>
      <c r="E133" s="1" t="s">
        <v>8</v>
      </c>
      <c r="F133" s="5">
        <f t="shared" si="2"/>
        <v>1</v>
      </c>
    </row>
    <row r="134" ht="17.25" spans="1:6">
      <c r="A134" s="6" t="s">
        <v>216</v>
      </c>
      <c r="B134" s="56">
        <v>118</v>
      </c>
      <c r="C134" s="6"/>
      <c r="D134" s="6" t="s">
        <v>216</v>
      </c>
      <c r="E134" s="1" t="s">
        <v>8</v>
      </c>
      <c r="F134" s="5">
        <f t="shared" si="2"/>
        <v>1</v>
      </c>
    </row>
    <row r="135" ht="17.25" spans="1:6">
      <c r="A135" s="6" t="s">
        <v>217</v>
      </c>
      <c r="B135" s="56">
        <v>67</v>
      </c>
      <c r="C135" s="6"/>
      <c r="D135" s="6" t="s">
        <v>217</v>
      </c>
      <c r="E135" s="1" t="s">
        <v>8</v>
      </c>
      <c r="F135" s="5">
        <f t="shared" si="2"/>
        <v>1</v>
      </c>
    </row>
    <row r="136" ht="17.25" spans="1:7">
      <c r="A136" s="6" t="s">
        <v>218</v>
      </c>
      <c r="B136" s="56">
        <v>449</v>
      </c>
      <c r="C136" s="6"/>
      <c r="D136" s="6" t="s">
        <v>218</v>
      </c>
      <c r="E136" s="1" t="s">
        <v>10</v>
      </c>
      <c r="F136" s="5">
        <f t="shared" si="2"/>
        <v>1</v>
      </c>
      <c r="G136" t="s">
        <v>219</v>
      </c>
    </row>
    <row r="137" ht="17.25" spans="1:7">
      <c r="A137" s="6" t="s">
        <v>220</v>
      </c>
      <c r="B137" s="56">
        <v>112</v>
      </c>
      <c r="C137" s="6"/>
      <c r="D137" s="6" t="s">
        <v>220</v>
      </c>
      <c r="E137" s="1" t="s">
        <v>10</v>
      </c>
      <c r="F137" s="5">
        <f t="shared" si="2"/>
        <v>1</v>
      </c>
      <c r="G137" t="s">
        <v>221</v>
      </c>
    </row>
    <row r="138" ht="17.25" spans="1:7">
      <c r="A138" s="6" t="s">
        <v>222</v>
      </c>
      <c r="B138" s="56">
        <v>223</v>
      </c>
      <c r="C138" s="6"/>
      <c r="D138" s="6" t="s">
        <v>222</v>
      </c>
      <c r="E138" s="1" t="s">
        <v>7</v>
      </c>
      <c r="F138" s="5">
        <f t="shared" si="2"/>
        <v>1</v>
      </c>
      <c r="G138" t="s">
        <v>223</v>
      </c>
    </row>
    <row r="139" ht="17.25" spans="1:7">
      <c r="A139" s="6" t="s">
        <v>224</v>
      </c>
      <c r="B139" s="56">
        <v>200</v>
      </c>
      <c r="C139" s="6"/>
      <c r="D139" s="6" t="s">
        <v>224</v>
      </c>
      <c r="E139" s="1" t="s">
        <v>8</v>
      </c>
      <c r="F139" s="5">
        <f t="shared" si="2"/>
        <v>1</v>
      </c>
      <c r="G139" t="s">
        <v>223</v>
      </c>
    </row>
    <row r="140" ht="17.25" spans="1:7">
      <c r="A140" s="6" t="s">
        <v>225</v>
      </c>
      <c r="B140" s="56">
        <v>26</v>
      </c>
      <c r="C140" s="6"/>
      <c r="D140" s="6" t="s">
        <v>225</v>
      </c>
      <c r="E140" s="1" t="s">
        <v>8</v>
      </c>
      <c r="F140" s="5">
        <f t="shared" ref="F140:F177" si="3">IF(A140="",0,1)</f>
        <v>1</v>
      </c>
      <c r="G140" t="s">
        <v>226</v>
      </c>
    </row>
    <row r="141" ht="17.25" spans="1:7">
      <c r="A141" s="6" t="s">
        <v>227</v>
      </c>
      <c r="B141" s="56">
        <v>113</v>
      </c>
      <c r="C141" s="6"/>
      <c r="D141" s="6" t="s">
        <v>227</v>
      </c>
      <c r="E141" s="1" t="s">
        <v>8</v>
      </c>
      <c r="F141" s="5">
        <f t="shared" si="3"/>
        <v>1</v>
      </c>
      <c r="G141" t="s">
        <v>223</v>
      </c>
    </row>
    <row r="142" ht="17.25" spans="1:7">
      <c r="A142" s="6" t="s">
        <v>228</v>
      </c>
      <c r="B142" s="56">
        <v>29</v>
      </c>
      <c r="C142" s="6"/>
      <c r="D142" s="6" t="s">
        <v>228</v>
      </c>
      <c r="E142" s="1" t="s">
        <v>8</v>
      </c>
      <c r="F142" s="5">
        <f t="shared" si="3"/>
        <v>1</v>
      </c>
      <c r="G142" t="s">
        <v>226</v>
      </c>
    </row>
    <row r="143" ht="17.25" spans="1:7">
      <c r="A143" s="6" t="s">
        <v>229</v>
      </c>
      <c r="B143" s="56">
        <v>307</v>
      </c>
      <c r="C143" s="6"/>
      <c r="D143" s="6" t="s">
        <v>229</v>
      </c>
      <c r="E143" s="1" t="s">
        <v>8</v>
      </c>
      <c r="F143" s="5">
        <f t="shared" si="3"/>
        <v>1</v>
      </c>
      <c r="G143" t="s">
        <v>230</v>
      </c>
    </row>
    <row r="144" ht="17.25" spans="1:7">
      <c r="A144" s="6" t="s">
        <v>231</v>
      </c>
      <c r="B144" s="56">
        <v>28</v>
      </c>
      <c r="C144" s="6"/>
      <c r="D144" s="6" t="s">
        <v>231</v>
      </c>
      <c r="E144" s="1" t="s">
        <v>8</v>
      </c>
      <c r="F144" s="5">
        <f t="shared" si="3"/>
        <v>1</v>
      </c>
      <c r="G144" t="s">
        <v>232</v>
      </c>
    </row>
    <row r="145" ht="17.25" spans="1:7">
      <c r="A145" s="6" t="s">
        <v>233</v>
      </c>
      <c r="B145" s="56">
        <v>160</v>
      </c>
      <c r="C145" s="6"/>
      <c r="D145" s="6" t="s">
        <v>233</v>
      </c>
      <c r="E145" s="1" t="s">
        <v>7</v>
      </c>
      <c r="F145" s="5">
        <f t="shared" si="3"/>
        <v>1</v>
      </c>
      <c r="G145" t="s">
        <v>234</v>
      </c>
    </row>
    <row r="146" ht="17.25" spans="1:7">
      <c r="A146" s="6" t="s">
        <v>235</v>
      </c>
      <c r="B146" s="56">
        <v>49</v>
      </c>
      <c r="C146" s="6"/>
      <c r="D146" s="6" t="s">
        <v>235</v>
      </c>
      <c r="E146" s="1" t="s">
        <v>7</v>
      </c>
      <c r="F146" s="5">
        <f t="shared" si="3"/>
        <v>1</v>
      </c>
      <c r="G146" t="s">
        <v>234</v>
      </c>
    </row>
    <row r="147" ht="17.25" spans="1:7">
      <c r="A147" s="6" t="s">
        <v>236</v>
      </c>
      <c r="B147" s="56">
        <v>288</v>
      </c>
      <c r="C147" s="6"/>
      <c r="D147" s="6" t="s">
        <v>236</v>
      </c>
      <c r="E147" s="1" t="s">
        <v>7</v>
      </c>
      <c r="F147" s="5">
        <f t="shared" si="3"/>
        <v>1</v>
      </c>
      <c r="G147" t="s">
        <v>237</v>
      </c>
    </row>
    <row r="148" ht="17.25" spans="1:7">
      <c r="A148" s="6" t="s">
        <v>238</v>
      </c>
      <c r="B148" s="56">
        <v>100</v>
      </c>
      <c r="C148" s="6"/>
      <c r="D148" s="6" t="s">
        <v>238</v>
      </c>
      <c r="E148" s="1" t="s">
        <v>71</v>
      </c>
      <c r="F148" s="5">
        <f t="shared" si="3"/>
        <v>1</v>
      </c>
      <c r="G148" t="s">
        <v>239</v>
      </c>
    </row>
    <row r="149" ht="17.25" spans="1:6">
      <c r="A149" s="6" t="s">
        <v>240</v>
      </c>
      <c r="B149" s="56">
        <v>483</v>
      </c>
      <c r="C149" s="6"/>
      <c r="D149" s="6" t="s">
        <v>240</v>
      </c>
      <c r="E149" s="1" t="s">
        <v>7</v>
      </c>
      <c r="F149" s="5">
        <f t="shared" si="3"/>
        <v>1</v>
      </c>
    </row>
    <row r="150" ht="17.25" spans="1:6">
      <c r="A150" s="6" t="s">
        <v>241</v>
      </c>
      <c r="B150" s="56">
        <v>607</v>
      </c>
      <c r="C150" s="6"/>
      <c r="D150" s="6" t="s">
        <v>241</v>
      </c>
      <c r="E150" s="1" t="s">
        <v>7</v>
      </c>
      <c r="F150" s="5">
        <f t="shared" si="3"/>
        <v>1</v>
      </c>
    </row>
    <row r="151" ht="17.25" spans="1:7">
      <c r="A151" s="6" t="s">
        <v>242</v>
      </c>
      <c r="B151" s="56">
        <v>4637</v>
      </c>
      <c r="C151" s="6"/>
      <c r="D151" s="6" t="s">
        <v>242</v>
      </c>
      <c r="E151" s="1" t="s">
        <v>10</v>
      </c>
      <c r="F151" s="5">
        <f t="shared" si="3"/>
        <v>1</v>
      </c>
      <c r="G151" t="s">
        <v>243</v>
      </c>
    </row>
    <row r="152" ht="17.25" spans="1:7">
      <c r="A152" s="6" t="s">
        <v>244</v>
      </c>
      <c r="B152" s="56">
        <v>45</v>
      </c>
      <c r="C152" s="6"/>
      <c r="D152" s="6" t="s">
        <v>244</v>
      </c>
      <c r="E152" s="1" t="s">
        <v>10</v>
      </c>
      <c r="F152" s="5">
        <f t="shared" si="3"/>
        <v>1</v>
      </c>
      <c r="G152" t="s">
        <v>243</v>
      </c>
    </row>
    <row r="153" ht="17.25" spans="1:7">
      <c r="A153" s="6" t="s">
        <v>245</v>
      </c>
      <c r="B153" s="56">
        <v>143</v>
      </c>
      <c r="C153" s="6"/>
      <c r="D153" s="6" t="s">
        <v>245</v>
      </c>
      <c r="E153" s="1" t="s">
        <v>10</v>
      </c>
      <c r="F153" s="5">
        <f t="shared" si="3"/>
        <v>1</v>
      </c>
      <c r="G153" t="s">
        <v>243</v>
      </c>
    </row>
    <row r="154" ht="17.25" spans="1:7">
      <c r="A154" s="6" t="s">
        <v>246</v>
      </c>
      <c r="B154" s="56">
        <v>91</v>
      </c>
      <c r="C154" s="6"/>
      <c r="D154" s="6" t="s">
        <v>246</v>
      </c>
      <c r="E154" s="1" t="s">
        <v>7</v>
      </c>
      <c r="F154" s="5">
        <f t="shared" si="3"/>
        <v>1</v>
      </c>
      <c r="G154" t="s">
        <v>247</v>
      </c>
    </row>
    <row r="155" ht="17.25" spans="1:6">
      <c r="A155" s="6" t="s">
        <v>248</v>
      </c>
      <c r="B155" s="56">
        <v>30</v>
      </c>
      <c r="C155" s="6"/>
      <c r="D155" s="6" t="s">
        <v>248</v>
      </c>
      <c r="E155" s="1" t="s">
        <v>7</v>
      </c>
      <c r="F155" s="5">
        <f t="shared" si="3"/>
        <v>1</v>
      </c>
    </row>
    <row r="156" ht="17.25" spans="1:7">
      <c r="A156" s="6" t="s">
        <v>249</v>
      </c>
      <c r="B156" s="56">
        <v>82</v>
      </c>
      <c r="C156" s="6"/>
      <c r="D156" s="6" t="s">
        <v>249</v>
      </c>
      <c r="E156" s="1" t="s">
        <v>8</v>
      </c>
      <c r="F156" s="5">
        <f t="shared" si="3"/>
        <v>1</v>
      </c>
      <c r="G156" t="s">
        <v>250</v>
      </c>
    </row>
    <row r="157" ht="17.25" spans="1:7">
      <c r="A157" s="6" t="s">
        <v>251</v>
      </c>
      <c r="B157" s="56">
        <v>1457</v>
      </c>
      <c r="C157" s="6">
        <v>2210</v>
      </c>
      <c r="D157" s="6" t="s">
        <v>251</v>
      </c>
      <c r="E157" s="1" t="s">
        <v>7</v>
      </c>
      <c r="F157" s="5">
        <f t="shared" si="3"/>
        <v>1</v>
      </c>
      <c r="G157" t="s">
        <v>252</v>
      </c>
    </row>
    <row r="158" ht="17.25" spans="1:7">
      <c r="A158" s="6" t="s">
        <v>253</v>
      </c>
      <c r="B158" s="56">
        <v>135</v>
      </c>
      <c r="C158" s="6"/>
      <c r="D158" s="6" t="s">
        <v>253</v>
      </c>
      <c r="E158" s="1" t="s">
        <v>7</v>
      </c>
      <c r="F158" s="5">
        <f t="shared" si="3"/>
        <v>1</v>
      </c>
      <c r="G158" t="s">
        <v>254</v>
      </c>
    </row>
    <row r="159" ht="17.25" spans="1:7">
      <c r="A159" s="6" t="s">
        <v>255</v>
      </c>
      <c r="B159" s="56">
        <v>92</v>
      </c>
      <c r="C159" s="6"/>
      <c r="D159" s="6" t="s">
        <v>255</v>
      </c>
      <c r="E159" s="1" t="s">
        <v>7</v>
      </c>
      <c r="F159" s="5">
        <f t="shared" si="3"/>
        <v>1</v>
      </c>
      <c r="G159" t="s">
        <v>141</v>
      </c>
    </row>
    <row r="160" ht="17.25" spans="1:7">
      <c r="A160" s="6" t="s">
        <v>256</v>
      </c>
      <c r="B160" s="56">
        <v>1755</v>
      </c>
      <c r="C160" s="6"/>
      <c r="D160" s="6" t="s">
        <v>256</v>
      </c>
      <c r="F160" s="5">
        <f t="shared" si="3"/>
        <v>1</v>
      </c>
      <c r="G160" t="s">
        <v>257</v>
      </c>
    </row>
    <row r="161" ht="17.25" spans="1:7">
      <c r="A161" s="6" t="s">
        <v>258</v>
      </c>
      <c r="B161" s="56">
        <v>384</v>
      </c>
      <c r="C161" s="6"/>
      <c r="D161" s="6" t="s">
        <v>258</v>
      </c>
      <c r="F161" s="5">
        <f t="shared" si="3"/>
        <v>1</v>
      </c>
      <c r="G161" t="s">
        <v>257</v>
      </c>
    </row>
    <row r="162" ht="17.25" spans="1:7">
      <c r="A162" s="6" t="s">
        <v>259</v>
      </c>
      <c r="B162" s="56">
        <v>41</v>
      </c>
      <c r="C162" s="6"/>
      <c r="D162" s="6" t="s">
        <v>259</v>
      </c>
      <c r="E162" s="1" t="s">
        <v>71</v>
      </c>
      <c r="F162" s="5">
        <f t="shared" si="3"/>
        <v>1</v>
      </c>
      <c r="G162" t="s">
        <v>260</v>
      </c>
    </row>
    <row r="163" ht="17.25" spans="1:7">
      <c r="A163" s="6" t="s">
        <v>261</v>
      </c>
      <c r="B163" s="56">
        <v>9970</v>
      </c>
      <c r="C163" s="6"/>
      <c r="D163" s="6" t="s">
        <v>261</v>
      </c>
      <c r="E163" s="1" t="s">
        <v>6</v>
      </c>
      <c r="F163" s="5">
        <f t="shared" si="3"/>
        <v>1</v>
      </c>
      <c r="G163" t="s">
        <v>262</v>
      </c>
    </row>
    <row r="164" ht="17.25" spans="1:7">
      <c r="A164" s="6" t="s">
        <v>263</v>
      </c>
      <c r="B164" s="56">
        <v>64585</v>
      </c>
      <c r="C164" s="6"/>
      <c r="D164" s="6" t="s">
        <v>263</v>
      </c>
      <c r="E164" s="58"/>
      <c r="F164" s="5">
        <f t="shared" si="3"/>
        <v>1</v>
      </c>
      <c r="G164" t="s">
        <v>264</v>
      </c>
    </row>
    <row r="165" ht="17.25" spans="1:6">
      <c r="A165" s="6" t="s">
        <v>265</v>
      </c>
      <c r="B165" s="56">
        <v>146</v>
      </c>
      <c r="C165" s="6"/>
      <c r="D165" s="6" t="s">
        <v>265</v>
      </c>
      <c r="F165" s="5">
        <f t="shared" si="3"/>
        <v>1</v>
      </c>
    </row>
    <row r="166" ht="17.25" spans="1:7">
      <c r="A166" s="60" t="s">
        <v>266</v>
      </c>
      <c r="B166" s="56">
        <v>3052</v>
      </c>
      <c r="C166" s="6">
        <v>4041</v>
      </c>
      <c r="D166" s="6" t="s">
        <v>266</v>
      </c>
      <c r="E166" s="1" t="s">
        <v>5</v>
      </c>
      <c r="F166" s="5">
        <f t="shared" si="3"/>
        <v>1</v>
      </c>
      <c r="G166" t="s">
        <v>267</v>
      </c>
    </row>
    <row r="167" ht="17.25" spans="1:7">
      <c r="A167" s="6" t="s">
        <v>268</v>
      </c>
      <c r="B167" s="56">
        <v>1850</v>
      </c>
      <c r="C167" s="6"/>
      <c r="D167" s="6" t="s">
        <v>268</v>
      </c>
      <c r="E167" s="1" t="s">
        <v>7</v>
      </c>
      <c r="F167" s="5">
        <f t="shared" si="3"/>
        <v>1</v>
      </c>
      <c r="G167" t="s">
        <v>269</v>
      </c>
    </row>
    <row r="168" ht="17.25" spans="1:7">
      <c r="A168" s="6" t="s">
        <v>270</v>
      </c>
      <c r="B168" s="56">
        <v>458</v>
      </c>
      <c r="C168" s="6"/>
      <c r="D168" s="6" t="s">
        <v>270</v>
      </c>
      <c r="E168" s="1" t="s">
        <v>6</v>
      </c>
      <c r="F168" s="5">
        <f t="shared" si="3"/>
        <v>1</v>
      </c>
      <c r="G168" t="s">
        <v>271</v>
      </c>
    </row>
    <row r="169" ht="17.25" spans="1:6">
      <c r="A169" s="6" t="s">
        <v>272</v>
      </c>
      <c r="B169" s="56">
        <v>291</v>
      </c>
      <c r="C169" s="6"/>
      <c r="D169" s="6" t="s">
        <v>272</v>
      </c>
      <c r="E169" s="1" t="s">
        <v>6</v>
      </c>
      <c r="F169" s="5">
        <f t="shared" si="3"/>
        <v>1</v>
      </c>
    </row>
    <row r="170" ht="17.25" spans="1:6">
      <c r="A170" s="6" t="s">
        <v>273</v>
      </c>
      <c r="B170" s="56">
        <v>112</v>
      </c>
      <c r="C170" s="6"/>
      <c r="D170" s="6" t="s">
        <v>273</v>
      </c>
      <c r="E170" s="1" t="s">
        <v>8</v>
      </c>
      <c r="F170" s="5">
        <f t="shared" si="3"/>
        <v>1</v>
      </c>
    </row>
    <row r="171" ht="17.25" spans="1:7">
      <c r="A171" s="6" t="s">
        <v>274</v>
      </c>
      <c r="B171" s="56">
        <v>42</v>
      </c>
      <c r="C171" s="6"/>
      <c r="D171" s="6" t="s">
        <v>274</v>
      </c>
      <c r="E171" s="1" t="s">
        <v>7</v>
      </c>
      <c r="F171" s="5">
        <f t="shared" si="3"/>
        <v>1</v>
      </c>
      <c r="G171" t="s">
        <v>275</v>
      </c>
    </row>
    <row r="172" ht="17.25" spans="1:7">
      <c r="A172" s="6" t="s">
        <v>276</v>
      </c>
      <c r="B172" s="56">
        <v>81</v>
      </c>
      <c r="C172" s="6"/>
      <c r="D172" s="6" t="s">
        <v>276</v>
      </c>
      <c r="E172" s="1" t="s">
        <v>7</v>
      </c>
      <c r="F172" s="5">
        <f t="shared" si="3"/>
        <v>1</v>
      </c>
      <c r="G172" t="s">
        <v>277</v>
      </c>
    </row>
    <row r="173" ht="17.25" spans="1:6">
      <c r="A173" s="6" t="s">
        <v>278</v>
      </c>
      <c r="B173" s="56">
        <v>679</v>
      </c>
      <c r="C173" s="6"/>
      <c r="D173" s="6" t="s">
        <v>278</v>
      </c>
      <c r="E173" s="1" t="s">
        <v>7</v>
      </c>
      <c r="F173" s="5">
        <f t="shared" si="3"/>
        <v>1</v>
      </c>
    </row>
    <row r="174" ht="17.25" spans="1:6">
      <c r="A174" s="6" t="s">
        <v>279</v>
      </c>
      <c r="B174" s="56">
        <v>68</v>
      </c>
      <c r="C174" s="6"/>
      <c r="D174" s="6" t="s">
        <v>279</v>
      </c>
      <c r="E174" s="1" t="s">
        <v>7</v>
      </c>
      <c r="F174" s="5">
        <f t="shared" si="3"/>
        <v>1</v>
      </c>
    </row>
    <row r="175" ht="17.25" spans="1:7">
      <c r="A175" s="6" t="s">
        <v>280</v>
      </c>
      <c r="B175" s="56">
        <v>39</v>
      </c>
      <c r="C175" s="6"/>
      <c r="D175" s="6" t="s">
        <v>280</v>
      </c>
      <c r="E175" s="1" t="s">
        <v>8</v>
      </c>
      <c r="F175" s="5">
        <f t="shared" si="3"/>
        <v>1</v>
      </c>
      <c r="G175" t="s">
        <v>281</v>
      </c>
    </row>
    <row r="176" ht="17.25" spans="1:7">
      <c r="A176" s="6" t="s">
        <v>282</v>
      </c>
      <c r="B176" s="56">
        <v>88</v>
      </c>
      <c r="C176" s="6"/>
      <c r="D176" s="6" t="s">
        <v>282</v>
      </c>
      <c r="E176" s="1" t="s">
        <v>8</v>
      </c>
      <c r="F176" s="5">
        <f t="shared" si="3"/>
        <v>1</v>
      </c>
      <c r="G176" t="s">
        <v>283</v>
      </c>
    </row>
    <row r="177" spans="6:6">
      <c r="F177" s="5">
        <f t="shared" si="3"/>
        <v>0</v>
      </c>
    </row>
  </sheetData>
  <autoFilter ref="A11:H177">
    <sortState ref="A11:H177">
      <sortCondition ref="A11"/>
    </sortState>
    <extLst/>
  </autoFilter>
  <conditionalFormatting sqref="J11:XFD176 A11:H176 I11:I18 I20:I176">
    <cfRule type="expression" dxfId="0" priority="1">
      <formula>INDEX($B:$B,ROW(),0)&gt;$A$2</formula>
    </cfRule>
  </conditionalFormatting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177"/>
  <sheetViews>
    <sheetView topLeftCell="A23" workbookViewId="0">
      <selection activeCell="E41" sqref="E41"/>
    </sheetView>
  </sheetViews>
  <sheetFormatPr defaultColWidth="9" defaultRowHeight="13.5"/>
  <cols>
    <col min="1" max="1" width="46.125" customWidth="1"/>
    <col min="2" max="2" width="8.6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</cols>
  <sheetData>
    <row r="1" customHeight="1" spans="2:4">
      <c r="B1" s="51" t="s">
        <v>1</v>
      </c>
      <c r="C1" s="51" t="s">
        <v>2</v>
      </c>
      <c r="D1" s="52" t="s">
        <v>3</v>
      </c>
    </row>
    <row r="2" customHeight="1" spans="2:8">
      <c r="B2" s="51" t="s">
        <v>4</v>
      </c>
      <c r="C2" s="53">
        <f>SUM(F:F)</f>
        <v>165</v>
      </c>
      <c r="D2" s="54">
        <f>C2/$C$2</f>
        <v>1</v>
      </c>
      <c r="H2">
        <v>1</v>
      </c>
    </row>
    <row r="3" spans="2:4">
      <c r="B3" s="51" t="s">
        <v>5</v>
      </c>
      <c r="C3" s="53">
        <f>SUMIFS($F:$F,E:E,B3)</f>
        <v>6</v>
      </c>
      <c r="D3" s="54">
        <f>C3/$C$2</f>
        <v>0.0363636363636364</v>
      </c>
    </row>
    <row r="4" spans="2:4">
      <c r="B4" s="51" t="s">
        <v>6</v>
      </c>
      <c r="C4" s="53">
        <f>SUMIFS($F:$F,E:E,B4)</f>
        <v>11</v>
      </c>
      <c r="D4" s="54">
        <f>C4/$C$2</f>
        <v>0.0666666666666667</v>
      </c>
    </row>
    <row r="5" spans="2:4">
      <c r="B5" s="51" t="s">
        <v>7</v>
      </c>
      <c r="C5" s="53">
        <f>SUMIFS($F:$F,E:E,B5)</f>
        <v>38</v>
      </c>
      <c r="D5" s="54">
        <f>C5/$C$2</f>
        <v>0.23030303030303</v>
      </c>
    </row>
    <row r="6" spans="2:4">
      <c r="B6" s="51" t="s">
        <v>8</v>
      </c>
      <c r="C6" s="53">
        <f>SUMIFS($F:$F,E:E,B6)</f>
        <v>22</v>
      </c>
      <c r="D6" s="54">
        <f>C6/$C$2</f>
        <v>0.133333333333333</v>
      </c>
    </row>
    <row r="7" spans="2:4">
      <c r="B7" s="51" t="s">
        <v>9</v>
      </c>
      <c r="C7" s="53">
        <f>SUMIFS($F:$F,E:E,B7)</f>
        <v>0</v>
      </c>
      <c r="D7" s="54">
        <f>C7/$C$2</f>
        <v>0</v>
      </c>
    </row>
    <row r="8" spans="2:7">
      <c r="B8" s="51" t="s">
        <v>10</v>
      </c>
      <c r="C8" s="53">
        <f>SUMIFS($F:$F,E:E,B8)</f>
        <v>29</v>
      </c>
      <c r="D8" s="54">
        <f>C8/$C$2</f>
        <v>0.175757575757576</v>
      </c>
      <c r="G8" t="s">
        <v>11</v>
      </c>
    </row>
    <row r="9" spans="2:7">
      <c r="B9" s="51" t="s">
        <v>12</v>
      </c>
      <c r="C9" s="53">
        <f>SUMIFS($F:$F,E:E,"")</f>
        <v>57</v>
      </c>
      <c r="D9" s="54">
        <f>C9/$C$2</f>
        <v>0.345454545454545</v>
      </c>
      <c r="G9" t="s">
        <v>13</v>
      </c>
    </row>
    <row r="11" ht="25" customHeight="1" spans="1:7">
      <c r="A11" s="3" t="s">
        <v>14</v>
      </c>
      <c r="B11" s="55" t="s">
        <v>15</v>
      </c>
      <c r="C11" s="55" t="s">
        <v>16</v>
      </c>
      <c r="D11" s="3" t="s">
        <v>17</v>
      </c>
      <c r="E11" s="4" t="s">
        <v>18</v>
      </c>
      <c r="F11" s="5"/>
      <c r="G11" s="5" t="s">
        <v>19</v>
      </c>
    </row>
    <row r="12" ht="17.25" hidden="1" spans="1:7">
      <c r="A12" s="6" t="s">
        <v>20</v>
      </c>
      <c r="B12" s="56">
        <v>422</v>
      </c>
      <c r="C12" s="6"/>
      <c r="D12" s="6" t="s">
        <v>20</v>
      </c>
      <c r="E12" s="1" t="s">
        <v>10</v>
      </c>
      <c r="F12" s="5">
        <f t="shared" ref="F12:F75" si="0">IF(A12="",0,1)</f>
        <v>1</v>
      </c>
      <c r="G12" t="s">
        <v>284</v>
      </c>
    </row>
    <row r="13" ht="17.25" hidden="1" spans="1:6">
      <c r="A13" s="6" t="s">
        <v>22</v>
      </c>
      <c r="B13" s="56">
        <v>56</v>
      </c>
      <c r="C13" s="6"/>
      <c r="D13" s="6" t="s">
        <v>22</v>
      </c>
      <c r="E13" s="1" t="s">
        <v>10</v>
      </c>
      <c r="F13" s="5">
        <f t="shared" si="0"/>
        <v>1</v>
      </c>
    </row>
    <row r="14" ht="17.25" hidden="1" spans="1:7">
      <c r="A14" s="6" t="s">
        <v>24</v>
      </c>
      <c r="B14" s="56">
        <v>48</v>
      </c>
      <c r="C14" s="6"/>
      <c r="D14" s="6" t="s">
        <v>24</v>
      </c>
      <c r="E14" s="1" t="s">
        <v>10</v>
      </c>
      <c r="F14" s="5">
        <f t="shared" si="0"/>
        <v>1</v>
      </c>
      <c r="G14" t="s">
        <v>25</v>
      </c>
    </row>
    <row r="15" ht="17.25" hidden="1" spans="1:7">
      <c r="A15" s="6" t="s">
        <v>26</v>
      </c>
      <c r="B15" s="56">
        <v>358</v>
      </c>
      <c r="C15" s="6"/>
      <c r="D15" s="6" t="s">
        <v>26</v>
      </c>
      <c r="E15" s="1" t="s">
        <v>10</v>
      </c>
      <c r="F15" s="5">
        <f t="shared" si="0"/>
        <v>1</v>
      </c>
      <c r="G15" t="s">
        <v>27</v>
      </c>
    </row>
    <row r="16" ht="17.25" hidden="1" spans="1:6">
      <c r="A16" s="6" t="s">
        <v>28</v>
      </c>
      <c r="B16" s="56">
        <v>146</v>
      </c>
      <c r="C16" s="6"/>
      <c r="D16" s="6" t="s">
        <v>28</v>
      </c>
      <c r="E16" s="1" t="s">
        <v>6</v>
      </c>
      <c r="F16" s="5">
        <f t="shared" si="0"/>
        <v>1</v>
      </c>
    </row>
    <row r="17" ht="17.25" spans="1:7">
      <c r="A17" s="6" t="s">
        <v>29</v>
      </c>
      <c r="B17" s="56">
        <v>1941</v>
      </c>
      <c r="C17" s="6"/>
      <c r="D17" s="6" t="s">
        <v>29</v>
      </c>
      <c r="F17" s="5">
        <f t="shared" si="0"/>
        <v>1</v>
      </c>
      <c r="G17" t="s">
        <v>285</v>
      </c>
    </row>
    <row r="18" ht="17.25" spans="1:6">
      <c r="A18" s="6" t="s">
        <v>31</v>
      </c>
      <c r="B18" s="56">
        <v>415</v>
      </c>
      <c r="C18" s="6"/>
      <c r="D18" s="6" t="s">
        <v>31</v>
      </c>
      <c r="F18" s="5">
        <f t="shared" si="0"/>
        <v>1</v>
      </c>
    </row>
    <row r="19" ht="17.25" hidden="1" spans="1:9">
      <c r="A19" s="6" t="s">
        <v>33</v>
      </c>
      <c r="B19" s="56">
        <v>379</v>
      </c>
      <c r="C19" s="6"/>
      <c r="D19" s="6" t="s">
        <v>33</v>
      </c>
      <c r="E19" s="1" t="s">
        <v>10</v>
      </c>
      <c r="F19" s="5">
        <f t="shared" si="0"/>
        <v>1</v>
      </c>
      <c r="G19" t="s">
        <v>34</v>
      </c>
      <c r="I19" s="6">
        <v>1</v>
      </c>
    </row>
    <row r="20" ht="17.25" hidden="1" spans="1:7">
      <c r="A20" s="6" t="s">
        <v>35</v>
      </c>
      <c r="B20" s="56">
        <v>3154</v>
      </c>
      <c r="C20" s="6"/>
      <c r="D20" s="6" t="s">
        <v>35</v>
      </c>
      <c r="E20" s="57" t="s">
        <v>7</v>
      </c>
      <c r="F20" s="5">
        <f t="shared" si="0"/>
        <v>1</v>
      </c>
      <c r="G20" t="s">
        <v>36</v>
      </c>
    </row>
    <row r="21" ht="17.25" hidden="1" spans="1:7">
      <c r="A21" s="6" t="s">
        <v>37</v>
      </c>
      <c r="B21" s="56">
        <v>404</v>
      </c>
      <c r="C21" s="6"/>
      <c r="D21" s="6" t="s">
        <v>37</v>
      </c>
      <c r="E21" s="1" t="s">
        <v>6</v>
      </c>
      <c r="F21" s="5">
        <f t="shared" si="0"/>
        <v>1</v>
      </c>
      <c r="G21" t="s">
        <v>36</v>
      </c>
    </row>
    <row r="22" ht="17.25" hidden="1" spans="1:7">
      <c r="A22" s="6" t="s">
        <v>38</v>
      </c>
      <c r="B22" s="56">
        <v>64</v>
      </c>
      <c r="C22" s="6"/>
      <c r="D22" s="6" t="s">
        <v>38</v>
      </c>
      <c r="E22" s="1" t="s">
        <v>7</v>
      </c>
      <c r="F22" s="5">
        <f t="shared" si="0"/>
        <v>1</v>
      </c>
      <c r="G22" t="s">
        <v>36</v>
      </c>
    </row>
    <row r="23" ht="17.25" spans="1:7">
      <c r="A23" s="6" t="s">
        <v>39</v>
      </c>
      <c r="B23" s="56">
        <v>5010</v>
      </c>
      <c r="C23" s="6"/>
      <c r="D23" s="6" t="s">
        <v>39</v>
      </c>
      <c r="F23" s="5">
        <f t="shared" si="0"/>
        <v>1</v>
      </c>
      <c r="G23" t="s">
        <v>40</v>
      </c>
    </row>
    <row r="24" ht="17.25" spans="1:7">
      <c r="A24" s="6" t="s">
        <v>41</v>
      </c>
      <c r="B24" s="56">
        <v>2405</v>
      </c>
      <c r="C24" s="6"/>
      <c r="D24" s="6" t="s">
        <v>41</v>
      </c>
      <c r="F24" s="5">
        <f t="shared" si="0"/>
        <v>1</v>
      </c>
      <c r="G24" t="s">
        <v>40</v>
      </c>
    </row>
    <row r="25" ht="17.25" hidden="1" spans="1:7">
      <c r="A25" s="6" t="s">
        <v>42</v>
      </c>
      <c r="B25" s="56">
        <v>224</v>
      </c>
      <c r="C25" s="6"/>
      <c r="D25" s="6" t="s">
        <v>42</v>
      </c>
      <c r="E25" s="1" t="s">
        <v>8</v>
      </c>
      <c r="F25" s="5">
        <f t="shared" si="0"/>
        <v>1</v>
      </c>
      <c r="G25" t="s">
        <v>43</v>
      </c>
    </row>
    <row r="26" ht="17.25" hidden="1" spans="1:7">
      <c r="A26" s="6" t="s">
        <v>44</v>
      </c>
      <c r="B26" s="56">
        <v>2543</v>
      </c>
      <c r="C26" s="6">
        <v>3039</v>
      </c>
      <c r="D26" s="6" t="s">
        <v>44</v>
      </c>
      <c r="E26" s="1" t="s">
        <v>6</v>
      </c>
      <c r="F26" s="5">
        <f t="shared" si="0"/>
        <v>1</v>
      </c>
      <c r="G26" t="s">
        <v>45</v>
      </c>
    </row>
    <row r="27" ht="17.25" spans="1:6">
      <c r="A27" s="6" t="s">
        <v>46</v>
      </c>
      <c r="B27" s="56">
        <v>377</v>
      </c>
      <c r="C27" s="6"/>
      <c r="D27" s="6" t="s">
        <v>46</v>
      </c>
      <c r="F27" s="5">
        <f t="shared" si="0"/>
        <v>1</v>
      </c>
    </row>
    <row r="28" ht="17.25" hidden="1" spans="1:7">
      <c r="A28" s="6" t="s">
        <v>47</v>
      </c>
      <c r="B28" s="56">
        <v>47</v>
      </c>
      <c r="C28" s="6"/>
      <c r="D28" s="6" t="s">
        <v>47</v>
      </c>
      <c r="E28" s="1" t="s">
        <v>10</v>
      </c>
      <c r="F28" s="5">
        <f t="shared" si="0"/>
        <v>1</v>
      </c>
      <c r="G28" t="s">
        <v>286</v>
      </c>
    </row>
    <row r="29" ht="17.25" hidden="1" spans="1:7">
      <c r="A29" s="6" t="s">
        <v>49</v>
      </c>
      <c r="B29" s="56">
        <v>179</v>
      </c>
      <c r="C29" s="6"/>
      <c r="D29" s="6" t="s">
        <v>49</v>
      </c>
      <c r="E29" s="1" t="s">
        <v>10</v>
      </c>
      <c r="F29" s="5">
        <f t="shared" si="0"/>
        <v>1</v>
      </c>
      <c r="G29" t="s">
        <v>286</v>
      </c>
    </row>
    <row r="30" ht="17.25" spans="1:6">
      <c r="A30" s="6" t="s">
        <v>50</v>
      </c>
      <c r="B30" s="56">
        <v>391</v>
      </c>
      <c r="C30" s="6"/>
      <c r="D30" s="6" t="s">
        <v>50</v>
      </c>
      <c r="F30" s="5">
        <f t="shared" si="0"/>
        <v>1</v>
      </c>
    </row>
    <row r="31" ht="17.25" spans="1:6">
      <c r="A31" s="6" t="s">
        <v>51</v>
      </c>
      <c r="B31" s="56">
        <v>123</v>
      </c>
      <c r="C31" s="6"/>
      <c r="D31" s="6" t="s">
        <v>51</v>
      </c>
      <c r="F31" s="5">
        <f t="shared" si="0"/>
        <v>1</v>
      </c>
    </row>
    <row r="32" ht="17.25" spans="1:6">
      <c r="A32" s="6" t="s">
        <v>52</v>
      </c>
      <c r="B32" s="56">
        <v>88</v>
      </c>
      <c r="C32" s="6"/>
      <c r="D32" s="6" t="s">
        <v>52</v>
      </c>
      <c r="F32" s="5">
        <f t="shared" si="0"/>
        <v>1</v>
      </c>
    </row>
    <row r="33" ht="17.25" spans="1:6">
      <c r="A33" s="6" t="s">
        <v>54</v>
      </c>
      <c r="B33" s="56">
        <v>207</v>
      </c>
      <c r="C33" s="6"/>
      <c r="D33" s="6" t="s">
        <v>54</v>
      </c>
      <c r="E33" s="58"/>
      <c r="F33" s="5">
        <f t="shared" si="0"/>
        <v>1</v>
      </c>
    </row>
    <row r="34" ht="17.25" spans="1:7">
      <c r="A34" s="6" t="s">
        <v>56</v>
      </c>
      <c r="B34" s="56">
        <v>294</v>
      </c>
      <c r="C34" s="6"/>
      <c r="D34" s="6" t="s">
        <v>56</v>
      </c>
      <c r="F34" s="5">
        <f t="shared" si="0"/>
        <v>1</v>
      </c>
      <c r="G34" t="s">
        <v>287</v>
      </c>
    </row>
    <row r="35" ht="17.25" hidden="1" spans="1:7">
      <c r="A35" s="6" t="s">
        <v>58</v>
      </c>
      <c r="B35" s="56">
        <v>46</v>
      </c>
      <c r="C35" s="6"/>
      <c r="D35" s="6" t="s">
        <v>58</v>
      </c>
      <c r="E35" s="1" t="s">
        <v>10</v>
      </c>
      <c r="F35" s="5">
        <f t="shared" si="0"/>
        <v>1</v>
      </c>
      <c r="G35" t="s">
        <v>288</v>
      </c>
    </row>
    <row r="36" ht="17.25" spans="1:7">
      <c r="A36" s="6" t="s">
        <v>60</v>
      </c>
      <c r="B36" s="56">
        <v>1984</v>
      </c>
      <c r="C36" s="6"/>
      <c r="D36" s="6" t="s">
        <v>60</v>
      </c>
      <c r="E36" s="58"/>
      <c r="F36" s="5">
        <f t="shared" si="0"/>
        <v>1</v>
      </c>
      <c r="G36" t="s">
        <v>61</v>
      </c>
    </row>
    <row r="37" ht="17.25" hidden="1" spans="1:7">
      <c r="A37" s="6" t="s">
        <v>62</v>
      </c>
      <c r="B37" s="56">
        <v>29</v>
      </c>
      <c r="C37" s="6"/>
      <c r="D37" s="6" t="s">
        <v>62</v>
      </c>
      <c r="E37" s="1" t="s">
        <v>7</v>
      </c>
      <c r="F37" s="5">
        <f t="shared" si="0"/>
        <v>1</v>
      </c>
      <c r="G37" t="s">
        <v>63</v>
      </c>
    </row>
    <row r="38" ht="17.25" spans="1:6">
      <c r="A38" s="6" t="s">
        <v>64</v>
      </c>
      <c r="B38" s="56">
        <v>200</v>
      </c>
      <c r="C38" s="6"/>
      <c r="D38" s="6" t="s">
        <v>64</v>
      </c>
      <c r="F38" s="5">
        <f t="shared" si="0"/>
        <v>1</v>
      </c>
    </row>
    <row r="39" ht="17.25" spans="1:6">
      <c r="A39" s="6" t="s">
        <v>66</v>
      </c>
      <c r="B39" s="56">
        <v>363</v>
      </c>
      <c r="C39" s="6"/>
      <c r="D39" s="6" t="s">
        <v>66</v>
      </c>
      <c r="F39" s="5">
        <f t="shared" si="0"/>
        <v>1</v>
      </c>
    </row>
    <row r="40" ht="17.25" spans="1:7">
      <c r="A40" s="6" t="s">
        <v>68</v>
      </c>
      <c r="B40" s="56">
        <v>886</v>
      </c>
      <c r="C40" s="6"/>
      <c r="D40" s="6" t="s">
        <v>68</v>
      </c>
      <c r="F40" s="5">
        <f t="shared" si="0"/>
        <v>1</v>
      </c>
      <c r="G40" t="s">
        <v>69</v>
      </c>
    </row>
    <row r="41" ht="17.25" spans="1:7">
      <c r="A41" s="6" t="s">
        <v>70</v>
      </c>
      <c r="B41" s="56">
        <v>44</v>
      </c>
      <c r="C41" s="6"/>
      <c r="D41" s="6" t="s">
        <v>70</v>
      </c>
      <c r="F41" s="5">
        <f t="shared" si="0"/>
        <v>1</v>
      </c>
      <c r="G41" t="s">
        <v>69</v>
      </c>
    </row>
    <row r="42" ht="17.25" hidden="1" spans="1:7">
      <c r="A42" s="6" t="s">
        <v>72</v>
      </c>
      <c r="B42" s="56">
        <v>24</v>
      </c>
      <c r="C42" s="6"/>
      <c r="D42" s="6" t="s">
        <v>72</v>
      </c>
      <c r="E42" s="1" t="s">
        <v>7</v>
      </c>
      <c r="F42" s="5">
        <f t="shared" si="0"/>
        <v>1</v>
      </c>
      <c r="G42" t="s">
        <v>73</v>
      </c>
    </row>
    <row r="43" ht="17.25" hidden="1" spans="1:7">
      <c r="A43" s="6" t="s">
        <v>74</v>
      </c>
      <c r="B43" s="56">
        <v>53</v>
      </c>
      <c r="C43" s="6"/>
      <c r="D43" s="6" t="s">
        <v>74</v>
      </c>
      <c r="E43" s="1" t="s">
        <v>7</v>
      </c>
      <c r="F43" s="5">
        <f t="shared" si="0"/>
        <v>1</v>
      </c>
      <c r="G43" t="s">
        <v>75</v>
      </c>
    </row>
    <row r="44" ht="17.25" hidden="1" spans="1:7">
      <c r="A44" s="6" t="s">
        <v>76</v>
      </c>
      <c r="B44" s="56">
        <v>10719</v>
      </c>
      <c r="C44" s="6">
        <v>14493</v>
      </c>
      <c r="D44" s="6" t="s">
        <v>76</v>
      </c>
      <c r="E44" s="57" t="s">
        <v>5</v>
      </c>
      <c r="F44" s="5">
        <f t="shared" si="0"/>
        <v>1</v>
      </c>
      <c r="G44" t="s">
        <v>77</v>
      </c>
    </row>
    <row r="45" ht="17.25" spans="1:7">
      <c r="A45" s="6" t="s">
        <v>78</v>
      </c>
      <c r="B45" s="56">
        <v>1200</v>
      </c>
      <c r="C45" s="6"/>
      <c r="D45" s="6" t="s">
        <v>78</v>
      </c>
      <c r="F45" s="5">
        <f t="shared" si="0"/>
        <v>1</v>
      </c>
      <c r="G45" t="s">
        <v>77</v>
      </c>
    </row>
    <row r="46" ht="17.25" spans="1:6">
      <c r="A46" s="6" t="s">
        <v>79</v>
      </c>
      <c r="B46" s="56">
        <v>60</v>
      </c>
      <c r="C46" s="6"/>
      <c r="D46" s="6" t="s">
        <v>79</v>
      </c>
      <c r="F46" s="5">
        <f t="shared" si="0"/>
        <v>1</v>
      </c>
    </row>
    <row r="47" ht="17.25" hidden="1" spans="1:6">
      <c r="A47" s="6" t="s">
        <v>81</v>
      </c>
      <c r="B47" s="56">
        <v>595</v>
      </c>
      <c r="C47" s="6"/>
      <c r="D47" s="6" t="s">
        <v>81</v>
      </c>
      <c r="E47" s="1" t="s">
        <v>7</v>
      </c>
      <c r="F47" s="5">
        <f t="shared" si="0"/>
        <v>1</v>
      </c>
    </row>
    <row r="48" ht="17.25" hidden="1" spans="1:6">
      <c r="A48" s="6" t="s">
        <v>82</v>
      </c>
      <c r="B48" s="56">
        <v>106</v>
      </c>
      <c r="C48" s="6"/>
      <c r="D48" s="6" t="s">
        <v>82</v>
      </c>
      <c r="E48" s="1" t="s">
        <v>8</v>
      </c>
      <c r="F48" s="5">
        <f t="shared" si="0"/>
        <v>1</v>
      </c>
    </row>
    <row r="49" ht="17.25" hidden="1" spans="1:7">
      <c r="A49" s="6" t="s">
        <v>83</v>
      </c>
      <c r="B49" s="56">
        <v>99</v>
      </c>
      <c r="C49" s="6"/>
      <c r="D49" s="6" t="s">
        <v>83</v>
      </c>
      <c r="E49" s="1" t="s">
        <v>8</v>
      </c>
      <c r="F49" s="5">
        <f t="shared" si="0"/>
        <v>1</v>
      </c>
      <c r="G49" t="s">
        <v>84</v>
      </c>
    </row>
    <row r="50" ht="17.25" hidden="1" spans="1:7">
      <c r="A50" s="6" t="s">
        <v>85</v>
      </c>
      <c r="B50" s="56">
        <v>24</v>
      </c>
      <c r="C50" s="6"/>
      <c r="D50" s="6" t="s">
        <v>85</v>
      </c>
      <c r="E50" s="1" t="s">
        <v>7</v>
      </c>
      <c r="F50" s="5">
        <f t="shared" si="0"/>
        <v>1</v>
      </c>
      <c r="G50" s="59" t="s">
        <v>86</v>
      </c>
    </row>
    <row r="51" ht="17.25" hidden="1" spans="1:7">
      <c r="A51" s="6" t="s">
        <v>87</v>
      </c>
      <c r="B51" s="56">
        <v>153</v>
      </c>
      <c r="C51" s="6"/>
      <c r="D51" s="6" t="s">
        <v>87</v>
      </c>
      <c r="E51" s="1" t="s">
        <v>10</v>
      </c>
      <c r="F51" s="5">
        <f t="shared" si="0"/>
        <v>1</v>
      </c>
      <c r="G51" t="s">
        <v>88</v>
      </c>
    </row>
    <row r="52" ht="17.25" hidden="1" spans="1:6">
      <c r="A52" s="6" t="s">
        <v>89</v>
      </c>
      <c r="B52" s="56">
        <v>223</v>
      </c>
      <c r="C52" s="6"/>
      <c r="D52" s="6" t="s">
        <v>89</v>
      </c>
      <c r="E52" s="1" t="s">
        <v>10</v>
      </c>
      <c r="F52" s="5">
        <f t="shared" si="0"/>
        <v>1</v>
      </c>
    </row>
    <row r="53" ht="17.25" hidden="1" spans="1:6">
      <c r="A53" s="6" t="s">
        <v>90</v>
      </c>
      <c r="B53" s="56">
        <v>43</v>
      </c>
      <c r="C53" s="6"/>
      <c r="D53" s="6" t="s">
        <v>90</v>
      </c>
      <c r="E53" s="1" t="s">
        <v>6</v>
      </c>
      <c r="F53" s="5">
        <f t="shared" si="0"/>
        <v>1</v>
      </c>
    </row>
    <row r="54" ht="17.25" hidden="1" spans="1:7">
      <c r="A54" s="6" t="s">
        <v>91</v>
      </c>
      <c r="B54" s="56">
        <v>121</v>
      </c>
      <c r="C54" s="6"/>
      <c r="D54" s="6" t="s">
        <v>91</v>
      </c>
      <c r="E54" s="1" t="s">
        <v>10</v>
      </c>
      <c r="F54" s="5">
        <f t="shared" si="0"/>
        <v>1</v>
      </c>
      <c r="G54" t="s">
        <v>92</v>
      </c>
    </row>
    <row r="55" ht="17.25" hidden="1" spans="1:7">
      <c r="A55" s="6" t="s">
        <v>93</v>
      </c>
      <c r="B55" s="56">
        <v>35</v>
      </c>
      <c r="C55" s="6"/>
      <c r="D55" s="6" t="s">
        <v>93</v>
      </c>
      <c r="E55" s="1" t="s">
        <v>10</v>
      </c>
      <c r="F55" s="5">
        <f t="shared" si="0"/>
        <v>1</v>
      </c>
      <c r="G55" t="s">
        <v>92</v>
      </c>
    </row>
    <row r="56" ht="17.25" hidden="1" spans="1:7">
      <c r="A56" s="6" t="s">
        <v>94</v>
      </c>
      <c r="B56" s="56">
        <v>48</v>
      </c>
      <c r="C56" s="6"/>
      <c r="D56" s="6" t="s">
        <v>94</v>
      </c>
      <c r="E56" s="1" t="s">
        <v>10</v>
      </c>
      <c r="F56" s="5">
        <f t="shared" si="0"/>
        <v>1</v>
      </c>
      <c r="G56" t="s">
        <v>92</v>
      </c>
    </row>
    <row r="57" ht="17.25" hidden="1" spans="1:7">
      <c r="A57" s="6" t="s">
        <v>95</v>
      </c>
      <c r="B57" s="56">
        <v>609</v>
      </c>
      <c r="C57" s="6"/>
      <c r="D57" s="6" t="s">
        <v>95</v>
      </c>
      <c r="E57" s="1" t="s">
        <v>6</v>
      </c>
      <c r="F57" s="5">
        <f t="shared" si="0"/>
        <v>1</v>
      </c>
      <c r="G57" t="s">
        <v>96</v>
      </c>
    </row>
    <row r="58" ht="17.25" hidden="1" spans="1:6">
      <c r="A58" s="6" t="s">
        <v>97</v>
      </c>
      <c r="B58" s="56">
        <v>61</v>
      </c>
      <c r="C58" s="6"/>
      <c r="D58" s="6" t="s">
        <v>97</v>
      </c>
      <c r="E58" s="1" t="s">
        <v>7</v>
      </c>
      <c r="F58" s="5">
        <f t="shared" si="0"/>
        <v>1</v>
      </c>
    </row>
    <row r="59" ht="17.25" hidden="1" spans="1:7">
      <c r="A59" s="6" t="s">
        <v>98</v>
      </c>
      <c r="B59" s="56">
        <v>15</v>
      </c>
      <c r="C59" s="6"/>
      <c r="D59" s="6" t="s">
        <v>98</v>
      </c>
      <c r="E59" s="1" t="s">
        <v>7</v>
      </c>
      <c r="F59" s="5">
        <f t="shared" si="0"/>
        <v>1</v>
      </c>
      <c r="G59" t="s">
        <v>99</v>
      </c>
    </row>
    <row r="60" ht="17.25" hidden="1" spans="1:6">
      <c r="A60" s="6" t="s">
        <v>100</v>
      </c>
      <c r="B60" s="56">
        <v>49</v>
      </c>
      <c r="C60" s="6"/>
      <c r="D60" s="6" t="s">
        <v>100</v>
      </c>
      <c r="E60" s="1" t="s">
        <v>7</v>
      </c>
      <c r="F60" s="5">
        <f t="shared" si="0"/>
        <v>1</v>
      </c>
    </row>
    <row r="61" ht="17.25" hidden="1" spans="1:7">
      <c r="A61" s="6" t="s">
        <v>101</v>
      </c>
      <c r="B61" s="56">
        <v>50</v>
      </c>
      <c r="C61" s="6"/>
      <c r="D61" s="6" t="s">
        <v>101</v>
      </c>
      <c r="E61" s="1" t="s">
        <v>7</v>
      </c>
      <c r="F61" s="5">
        <f t="shared" si="0"/>
        <v>1</v>
      </c>
      <c r="G61" t="s">
        <v>102</v>
      </c>
    </row>
    <row r="62" ht="17.25" spans="1:7">
      <c r="A62" s="6" t="s">
        <v>103</v>
      </c>
      <c r="B62" s="56">
        <v>1039</v>
      </c>
      <c r="C62" s="6"/>
      <c r="D62" s="6" t="s">
        <v>103</v>
      </c>
      <c r="F62" s="5">
        <f t="shared" si="0"/>
        <v>1</v>
      </c>
      <c r="G62" t="s">
        <v>289</v>
      </c>
    </row>
    <row r="63" ht="17.25" spans="1:6">
      <c r="A63" s="6" t="s">
        <v>104</v>
      </c>
      <c r="B63" s="56">
        <v>93</v>
      </c>
      <c r="C63" s="6"/>
      <c r="D63" s="6" t="s">
        <v>104</v>
      </c>
      <c r="F63" s="5">
        <f t="shared" si="0"/>
        <v>1</v>
      </c>
    </row>
    <row r="64" ht="17.25" hidden="1" spans="1:7">
      <c r="A64" s="6" t="s">
        <v>105</v>
      </c>
      <c r="B64" s="56">
        <v>172</v>
      </c>
      <c r="C64" s="6"/>
      <c r="D64" s="6" t="s">
        <v>105</v>
      </c>
      <c r="E64" s="1" t="s">
        <v>7</v>
      </c>
      <c r="F64" s="5">
        <f t="shared" si="0"/>
        <v>1</v>
      </c>
      <c r="G64" t="s">
        <v>106</v>
      </c>
    </row>
    <row r="65" ht="17.25" hidden="1" spans="1:7">
      <c r="A65" s="6" t="s">
        <v>107</v>
      </c>
      <c r="B65" s="56">
        <v>403</v>
      </c>
      <c r="C65" s="6"/>
      <c r="D65" s="6" t="s">
        <v>107</v>
      </c>
      <c r="E65" s="1" t="s">
        <v>7</v>
      </c>
      <c r="F65" s="5">
        <f t="shared" si="0"/>
        <v>1</v>
      </c>
      <c r="G65" t="s">
        <v>108</v>
      </c>
    </row>
    <row r="66" ht="17.25" spans="1:7">
      <c r="A66" s="6" t="s">
        <v>109</v>
      </c>
      <c r="B66" s="56">
        <v>5379</v>
      </c>
      <c r="C66" s="6"/>
      <c r="D66" s="6" t="s">
        <v>109</v>
      </c>
      <c r="F66" s="5">
        <f t="shared" si="0"/>
        <v>1</v>
      </c>
      <c r="G66" t="s">
        <v>110</v>
      </c>
    </row>
    <row r="67" ht="17.25" spans="1:6">
      <c r="A67" s="6" t="s">
        <v>111</v>
      </c>
      <c r="B67" s="56">
        <v>487</v>
      </c>
      <c r="C67" s="6"/>
      <c r="D67" s="6" t="s">
        <v>111</v>
      </c>
      <c r="F67" s="5">
        <f t="shared" si="0"/>
        <v>1</v>
      </c>
    </row>
    <row r="68" ht="17.25" spans="1:6">
      <c r="A68" s="6" t="s">
        <v>112</v>
      </c>
      <c r="B68" s="56">
        <v>1909</v>
      </c>
      <c r="C68" s="6"/>
      <c r="D68" s="6" t="s">
        <v>112</v>
      </c>
      <c r="F68" s="5">
        <f t="shared" si="0"/>
        <v>1</v>
      </c>
    </row>
    <row r="69" ht="17.25" hidden="1" spans="1:7">
      <c r="A69" s="6" t="s">
        <v>113</v>
      </c>
      <c r="B69" s="56">
        <v>381</v>
      </c>
      <c r="C69" s="6"/>
      <c r="D69" s="6" t="s">
        <v>113</v>
      </c>
      <c r="E69" s="1" t="s">
        <v>6</v>
      </c>
      <c r="F69" s="5">
        <f t="shared" si="0"/>
        <v>1</v>
      </c>
      <c r="G69" t="s">
        <v>114</v>
      </c>
    </row>
    <row r="70" ht="17.25" hidden="1" spans="1:7">
      <c r="A70" s="6" t="s">
        <v>115</v>
      </c>
      <c r="B70" s="56">
        <v>160</v>
      </c>
      <c r="C70" s="6"/>
      <c r="D70" s="6" t="s">
        <v>115</v>
      </c>
      <c r="E70" s="1" t="s">
        <v>71</v>
      </c>
      <c r="F70" s="5">
        <f t="shared" si="0"/>
        <v>1</v>
      </c>
      <c r="G70" t="s">
        <v>116</v>
      </c>
    </row>
    <row r="71" ht="17.25" spans="1:6">
      <c r="A71" s="6" t="s">
        <v>117</v>
      </c>
      <c r="B71" s="56">
        <v>978</v>
      </c>
      <c r="C71" s="6"/>
      <c r="D71" s="6" t="s">
        <v>117</v>
      </c>
      <c r="F71" s="5">
        <f t="shared" si="0"/>
        <v>1</v>
      </c>
    </row>
    <row r="72" ht="17.25" spans="1:6">
      <c r="A72" s="6" t="s">
        <v>119</v>
      </c>
      <c r="B72" s="56">
        <v>158</v>
      </c>
      <c r="C72" s="6"/>
      <c r="D72" s="6" t="s">
        <v>119</v>
      </c>
      <c r="F72" s="5">
        <f t="shared" si="0"/>
        <v>1</v>
      </c>
    </row>
    <row r="73" ht="17.25" hidden="1" spans="1:7">
      <c r="A73" s="6" t="s">
        <v>120</v>
      </c>
      <c r="B73" s="56">
        <v>37</v>
      </c>
      <c r="C73" s="6"/>
      <c r="D73" s="6" t="s">
        <v>120</v>
      </c>
      <c r="E73" s="1" t="s">
        <v>7</v>
      </c>
      <c r="F73" s="5">
        <f t="shared" si="0"/>
        <v>1</v>
      </c>
      <c r="G73" t="s">
        <v>121</v>
      </c>
    </row>
    <row r="74" ht="17.25" hidden="1" spans="1:13">
      <c r="A74" s="6" t="s">
        <v>122</v>
      </c>
      <c r="B74" s="56">
        <v>96</v>
      </c>
      <c r="C74" s="6"/>
      <c r="D74" s="6" t="s">
        <v>122</v>
      </c>
      <c r="E74" s="1" t="s">
        <v>7</v>
      </c>
      <c r="F74" s="5">
        <f t="shared" si="0"/>
        <v>1</v>
      </c>
      <c r="G74" t="s">
        <v>123</v>
      </c>
      <c r="M74" s="6">
        <v>1</v>
      </c>
    </row>
    <row r="75" ht="17.25" hidden="1" spans="1:7">
      <c r="A75" s="6" t="s">
        <v>124</v>
      </c>
      <c r="B75" s="56">
        <v>56</v>
      </c>
      <c r="C75" s="6"/>
      <c r="D75" s="6" t="s">
        <v>124</v>
      </c>
      <c r="E75" s="1" t="s">
        <v>10</v>
      </c>
      <c r="F75" s="5">
        <f t="shared" si="0"/>
        <v>1</v>
      </c>
      <c r="G75" t="s">
        <v>125</v>
      </c>
    </row>
    <row r="76" ht="17.25" hidden="1" spans="1:7">
      <c r="A76" s="6" t="s">
        <v>126</v>
      </c>
      <c r="B76" s="56">
        <v>415</v>
      </c>
      <c r="C76" s="6"/>
      <c r="D76" s="6" t="s">
        <v>126</v>
      </c>
      <c r="E76" s="1" t="s">
        <v>10</v>
      </c>
      <c r="F76" s="5">
        <f t="shared" ref="F76:F139" si="1">IF(A76="",0,1)</f>
        <v>1</v>
      </c>
      <c r="G76" t="s">
        <v>125</v>
      </c>
    </row>
    <row r="77" ht="17.25" hidden="1" spans="1:7">
      <c r="A77" s="6" t="s">
        <v>127</v>
      </c>
      <c r="B77" s="56">
        <v>1745</v>
      </c>
      <c r="C77" s="6"/>
      <c r="D77" s="6" t="s">
        <v>127</v>
      </c>
      <c r="E77" s="1" t="s">
        <v>7</v>
      </c>
      <c r="F77" s="5">
        <f t="shared" si="1"/>
        <v>1</v>
      </c>
      <c r="G77" t="s">
        <v>128</v>
      </c>
    </row>
    <row r="78" ht="17.25" hidden="1" spans="1:6">
      <c r="A78" s="6" t="s">
        <v>129</v>
      </c>
      <c r="B78" s="56">
        <v>125</v>
      </c>
      <c r="C78" s="6"/>
      <c r="D78" s="6" t="s">
        <v>129</v>
      </c>
      <c r="E78" s="1" t="s">
        <v>7</v>
      </c>
      <c r="F78" s="5">
        <f t="shared" si="1"/>
        <v>1</v>
      </c>
    </row>
    <row r="79" ht="17.25" hidden="1" spans="1:7">
      <c r="A79" s="6" t="s">
        <v>130</v>
      </c>
      <c r="B79" s="56">
        <v>158</v>
      </c>
      <c r="C79" s="6"/>
      <c r="D79" s="6" t="s">
        <v>130</v>
      </c>
      <c r="E79" s="1" t="s">
        <v>10</v>
      </c>
      <c r="F79" s="5">
        <f t="shared" si="1"/>
        <v>1</v>
      </c>
      <c r="G79" t="s">
        <v>131</v>
      </c>
    </row>
    <row r="80" ht="17.25" hidden="1" spans="1:7">
      <c r="A80" s="6" t="s">
        <v>132</v>
      </c>
      <c r="B80" s="56">
        <v>27</v>
      </c>
      <c r="C80" s="6"/>
      <c r="D80" s="6" t="s">
        <v>132</v>
      </c>
      <c r="E80" s="1" t="s">
        <v>10</v>
      </c>
      <c r="F80" s="5">
        <f t="shared" si="1"/>
        <v>1</v>
      </c>
      <c r="G80" t="s">
        <v>131</v>
      </c>
    </row>
    <row r="81" ht="17.25" spans="1:6">
      <c r="A81" s="6" t="s">
        <v>133</v>
      </c>
      <c r="B81" s="56">
        <v>1135</v>
      </c>
      <c r="C81" s="6"/>
      <c r="D81" s="6" t="s">
        <v>133</v>
      </c>
      <c r="F81" s="5">
        <f t="shared" si="1"/>
        <v>1</v>
      </c>
    </row>
    <row r="82" ht="17.25" spans="1:6">
      <c r="A82" s="6" t="s">
        <v>134</v>
      </c>
      <c r="B82" s="56">
        <v>131</v>
      </c>
      <c r="C82" s="6"/>
      <c r="D82" s="6" t="s">
        <v>134</v>
      </c>
      <c r="F82" s="5">
        <f t="shared" si="1"/>
        <v>1</v>
      </c>
    </row>
    <row r="83" ht="17.25" hidden="1" spans="1:7">
      <c r="A83" s="6" t="s">
        <v>135</v>
      </c>
      <c r="B83" s="56">
        <v>30</v>
      </c>
      <c r="C83" s="6"/>
      <c r="D83" s="6" t="s">
        <v>135</v>
      </c>
      <c r="E83" s="1" t="s">
        <v>8</v>
      </c>
      <c r="F83" s="5">
        <f t="shared" si="1"/>
        <v>1</v>
      </c>
      <c r="G83" t="s">
        <v>136</v>
      </c>
    </row>
    <row r="84" ht="17.25" hidden="1" spans="1:7">
      <c r="A84" s="6" t="s">
        <v>137</v>
      </c>
      <c r="B84" s="56">
        <v>75</v>
      </c>
      <c r="C84" s="6"/>
      <c r="D84" s="6" t="s">
        <v>137</v>
      </c>
      <c r="E84" s="1" t="s">
        <v>7</v>
      </c>
      <c r="F84" s="5">
        <f t="shared" si="1"/>
        <v>1</v>
      </c>
      <c r="G84" t="s">
        <v>138</v>
      </c>
    </row>
    <row r="85" ht="17.25" hidden="1" spans="1:6">
      <c r="A85" s="6" t="s">
        <v>139</v>
      </c>
      <c r="B85" s="56">
        <v>357</v>
      </c>
      <c r="C85" s="6"/>
      <c r="D85" s="6" t="s">
        <v>139</v>
      </c>
      <c r="E85" s="1" t="s">
        <v>5</v>
      </c>
      <c r="F85" s="5">
        <f t="shared" si="1"/>
        <v>1</v>
      </c>
    </row>
    <row r="86" ht="17.25" hidden="1" spans="1:7">
      <c r="A86" s="6" t="s">
        <v>140</v>
      </c>
      <c r="B86" s="56">
        <v>71</v>
      </c>
      <c r="C86" s="6"/>
      <c r="D86" s="6" t="s">
        <v>140</v>
      </c>
      <c r="E86" s="1" t="s">
        <v>8</v>
      </c>
      <c r="F86" s="5">
        <f t="shared" si="1"/>
        <v>1</v>
      </c>
      <c r="G86" t="s">
        <v>141</v>
      </c>
    </row>
    <row r="87" ht="17.25" hidden="1" spans="1:7">
      <c r="A87" s="6" t="s">
        <v>142</v>
      </c>
      <c r="B87" s="56">
        <v>3297</v>
      </c>
      <c r="C87" s="6">
        <v>4360</v>
      </c>
      <c r="D87" s="6" t="s">
        <v>142</v>
      </c>
      <c r="E87" s="1" t="s">
        <v>5</v>
      </c>
      <c r="F87" s="5">
        <f t="shared" si="1"/>
        <v>1</v>
      </c>
      <c r="G87" t="s">
        <v>143</v>
      </c>
    </row>
    <row r="88" ht="17.25" spans="1:6">
      <c r="A88" s="6" t="s">
        <v>144</v>
      </c>
      <c r="B88" s="56">
        <v>1677</v>
      </c>
      <c r="C88" s="6"/>
      <c r="D88" s="6" t="s">
        <v>144</v>
      </c>
      <c r="F88" s="5">
        <f t="shared" si="1"/>
        <v>1</v>
      </c>
    </row>
    <row r="89" ht="17.25" hidden="1" spans="1:7">
      <c r="A89" s="6" t="s">
        <v>145</v>
      </c>
      <c r="B89" s="56">
        <v>230</v>
      </c>
      <c r="C89" s="6"/>
      <c r="D89" s="6" t="s">
        <v>145</v>
      </c>
      <c r="E89" s="1" t="s">
        <v>10</v>
      </c>
      <c r="F89" s="5">
        <f t="shared" si="1"/>
        <v>1</v>
      </c>
      <c r="G89" t="s">
        <v>146</v>
      </c>
    </row>
    <row r="90" ht="17.25" hidden="1" spans="1:7">
      <c r="A90" s="6" t="s">
        <v>147</v>
      </c>
      <c r="B90" s="56">
        <v>50</v>
      </c>
      <c r="C90" s="6"/>
      <c r="D90" s="6" t="s">
        <v>147</v>
      </c>
      <c r="E90" s="1" t="s">
        <v>10</v>
      </c>
      <c r="F90" s="5">
        <f t="shared" si="1"/>
        <v>1</v>
      </c>
      <c r="G90" t="s">
        <v>146</v>
      </c>
    </row>
    <row r="91" ht="17.25" spans="1:6">
      <c r="A91" s="6" t="s">
        <v>149</v>
      </c>
      <c r="B91" s="56">
        <v>3252</v>
      </c>
      <c r="C91" s="6"/>
      <c r="D91" s="6" t="s">
        <v>149</v>
      </c>
      <c r="F91" s="5">
        <f t="shared" si="1"/>
        <v>1</v>
      </c>
    </row>
    <row r="92" ht="17.25" spans="1:6">
      <c r="A92" s="6" t="s">
        <v>150</v>
      </c>
      <c r="B92" s="56">
        <v>45</v>
      </c>
      <c r="C92" s="6"/>
      <c r="D92" s="6" t="s">
        <v>150</v>
      </c>
      <c r="F92" s="5">
        <f t="shared" si="1"/>
        <v>1</v>
      </c>
    </row>
    <row r="93" ht="17.25" spans="1:6">
      <c r="A93" s="6" t="s">
        <v>151</v>
      </c>
      <c r="B93" s="56">
        <v>976</v>
      </c>
      <c r="C93" s="6"/>
      <c r="D93" s="6" t="s">
        <v>151</v>
      </c>
      <c r="F93" s="5">
        <f t="shared" si="1"/>
        <v>1</v>
      </c>
    </row>
    <row r="94" ht="17.25" spans="1:6">
      <c r="A94" s="6" t="s">
        <v>152</v>
      </c>
      <c r="B94" s="56">
        <v>257</v>
      </c>
      <c r="C94" s="6"/>
      <c r="D94" s="6" t="s">
        <v>152</v>
      </c>
      <c r="F94" s="5">
        <f t="shared" si="1"/>
        <v>1</v>
      </c>
    </row>
    <row r="95" ht="17.25" spans="1:6">
      <c r="A95" s="6" t="s">
        <v>153</v>
      </c>
      <c r="B95" s="56">
        <v>419</v>
      </c>
      <c r="C95" s="6"/>
      <c r="D95" s="6" t="s">
        <v>153</v>
      </c>
      <c r="F95" s="5">
        <f t="shared" si="1"/>
        <v>1</v>
      </c>
    </row>
    <row r="96" ht="17.25" spans="1:6">
      <c r="A96" s="6" t="s">
        <v>155</v>
      </c>
      <c r="B96" s="56">
        <v>37</v>
      </c>
      <c r="C96" s="6"/>
      <c r="D96" s="6" t="s">
        <v>155</v>
      </c>
      <c r="F96" s="5">
        <f t="shared" si="1"/>
        <v>1</v>
      </c>
    </row>
    <row r="97" ht="17.25" spans="1:6">
      <c r="A97" s="6" t="s">
        <v>156</v>
      </c>
      <c r="B97" s="56">
        <v>659</v>
      </c>
      <c r="C97" s="6"/>
      <c r="D97" s="6" t="s">
        <v>156</v>
      </c>
      <c r="F97" s="5">
        <f t="shared" si="1"/>
        <v>1</v>
      </c>
    </row>
    <row r="98" ht="17.25" hidden="1" spans="1:6">
      <c r="A98" s="6" t="s">
        <v>157</v>
      </c>
      <c r="B98" s="56">
        <v>670</v>
      </c>
      <c r="C98" s="6"/>
      <c r="D98" s="6" t="s">
        <v>157</v>
      </c>
      <c r="E98" s="1" t="s">
        <v>7</v>
      </c>
      <c r="F98" s="5">
        <f t="shared" si="1"/>
        <v>1</v>
      </c>
    </row>
    <row r="99" ht="17.25" hidden="1" spans="1:6">
      <c r="A99" s="6" t="s">
        <v>158</v>
      </c>
      <c r="B99" s="56">
        <v>81</v>
      </c>
      <c r="C99" s="6"/>
      <c r="D99" s="6" t="s">
        <v>158</v>
      </c>
      <c r="E99" s="1" t="s">
        <v>8</v>
      </c>
      <c r="F99" s="5">
        <f t="shared" si="1"/>
        <v>1</v>
      </c>
    </row>
    <row r="100" ht="17.25" hidden="1" spans="1:7">
      <c r="A100" s="6" t="s">
        <v>159</v>
      </c>
      <c r="B100" s="56">
        <v>85</v>
      </c>
      <c r="C100" s="6"/>
      <c r="D100" s="6" t="s">
        <v>159</v>
      </c>
      <c r="E100" s="1" t="s">
        <v>8</v>
      </c>
      <c r="F100" s="5">
        <f t="shared" si="1"/>
        <v>1</v>
      </c>
      <c r="G100" t="s">
        <v>160</v>
      </c>
    </row>
    <row r="101" ht="17.25" hidden="1" spans="1:7">
      <c r="A101" s="6" t="s">
        <v>161</v>
      </c>
      <c r="B101" s="56">
        <v>215</v>
      </c>
      <c r="C101" s="6"/>
      <c r="D101" s="6" t="s">
        <v>161</v>
      </c>
      <c r="E101" s="1" t="s">
        <v>6</v>
      </c>
      <c r="F101" s="5">
        <f t="shared" si="1"/>
        <v>1</v>
      </c>
      <c r="G101" t="s">
        <v>162</v>
      </c>
    </row>
    <row r="102" ht="17.25" hidden="1" spans="1:7">
      <c r="A102" s="6" t="s">
        <v>163</v>
      </c>
      <c r="B102" s="56">
        <v>34</v>
      </c>
      <c r="C102" s="6"/>
      <c r="D102" s="6" t="s">
        <v>163</v>
      </c>
      <c r="E102" s="1" t="s">
        <v>5</v>
      </c>
      <c r="F102" s="5">
        <f t="shared" si="1"/>
        <v>1</v>
      </c>
      <c r="G102" t="s">
        <v>164</v>
      </c>
    </row>
    <row r="103" ht="17.25" hidden="1" spans="1:6">
      <c r="A103" s="6" t="s">
        <v>165</v>
      </c>
      <c r="B103" s="56">
        <v>105</v>
      </c>
      <c r="C103" s="6"/>
      <c r="D103" s="6" t="s">
        <v>165</v>
      </c>
      <c r="E103" s="1" t="s">
        <v>7</v>
      </c>
      <c r="F103" s="5">
        <f t="shared" si="1"/>
        <v>1</v>
      </c>
    </row>
    <row r="104" ht="17.25" hidden="1" spans="1:7">
      <c r="A104" s="6" t="s">
        <v>166</v>
      </c>
      <c r="B104" s="56">
        <v>91</v>
      </c>
      <c r="C104" s="6"/>
      <c r="D104" s="6" t="s">
        <v>166</v>
      </c>
      <c r="E104" s="1" t="s">
        <v>10</v>
      </c>
      <c r="F104" s="5">
        <f t="shared" si="1"/>
        <v>1</v>
      </c>
      <c r="G104" t="s">
        <v>167</v>
      </c>
    </row>
    <row r="105" ht="17.25" hidden="1" spans="1:7">
      <c r="A105" s="6" t="s">
        <v>168</v>
      </c>
      <c r="B105" s="56">
        <v>1734</v>
      </c>
      <c r="C105" s="6"/>
      <c r="D105" s="6" t="s">
        <v>168</v>
      </c>
      <c r="E105" s="1" t="s">
        <v>7</v>
      </c>
      <c r="F105" s="5">
        <f t="shared" si="1"/>
        <v>1</v>
      </c>
      <c r="G105" t="s">
        <v>169</v>
      </c>
    </row>
    <row r="106" ht="17.25" spans="1:7">
      <c r="A106" s="6" t="s">
        <v>170</v>
      </c>
      <c r="B106" s="56">
        <v>85</v>
      </c>
      <c r="C106" s="6"/>
      <c r="D106" s="6" t="s">
        <v>170</v>
      </c>
      <c r="E106" s="58"/>
      <c r="F106" s="5">
        <f t="shared" si="1"/>
        <v>1</v>
      </c>
      <c r="G106" t="s">
        <v>169</v>
      </c>
    </row>
    <row r="107" ht="17.25" spans="1:7">
      <c r="A107" s="6" t="s">
        <v>172</v>
      </c>
      <c r="B107" s="56">
        <v>3144</v>
      </c>
      <c r="C107" s="6"/>
      <c r="D107" s="6" t="s">
        <v>172</v>
      </c>
      <c r="F107" s="5">
        <f t="shared" si="1"/>
        <v>1</v>
      </c>
      <c r="G107" t="s">
        <v>169</v>
      </c>
    </row>
    <row r="108" ht="17.25" hidden="1" spans="1:7">
      <c r="A108" s="6" t="s">
        <v>174</v>
      </c>
      <c r="B108" s="56">
        <v>348</v>
      </c>
      <c r="C108" s="6"/>
      <c r="D108" s="6" t="s">
        <v>174</v>
      </c>
      <c r="E108" s="1" t="s">
        <v>8</v>
      </c>
      <c r="F108" s="5">
        <f t="shared" si="1"/>
        <v>1</v>
      </c>
      <c r="G108" t="s">
        <v>175</v>
      </c>
    </row>
    <row r="109" ht="17.25" hidden="1" spans="1:7">
      <c r="A109" s="6" t="s">
        <v>176</v>
      </c>
      <c r="B109" s="56">
        <v>76</v>
      </c>
      <c r="C109" s="6"/>
      <c r="D109" s="6" t="s">
        <v>176</v>
      </c>
      <c r="E109" s="1" t="s">
        <v>8</v>
      </c>
      <c r="F109" s="5">
        <f t="shared" si="1"/>
        <v>1</v>
      </c>
      <c r="G109" t="s">
        <v>177</v>
      </c>
    </row>
    <row r="110" ht="17.25" hidden="1" spans="1:7">
      <c r="A110" s="6" t="s">
        <v>178</v>
      </c>
      <c r="B110" s="56">
        <v>311</v>
      </c>
      <c r="C110" s="6"/>
      <c r="D110" s="6" t="s">
        <v>178</v>
      </c>
      <c r="E110" s="1" t="s">
        <v>7</v>
      </c>
      <c r="F110" s="5">
        <f t="shared" si="1"/>
        <v>1</v>
      </c>
      <c r="G110" t="s">
        <v>179</v>
      </c>
    </row>
    <row r="111" ht="17.25" hidden="1" spans="1:7">
      <c r="A111" s="6" t="s">
        <v>180</v>
      </c>
      <c r="B111" s="56">
        <v>91</v>
      </c>
      <c r="C111" s="6"/>
      <c r="D111" s="6" t="s">
        <v>180</v>
      </c>
      <c r="E111" s="1" t="s">
        <v>7</v>
      </c>
      <c r="F111" s="5">
        <f t="shared" si="1"/>
        <v>1</v>
      </c>
      <c r="G111" t="s">
        <v>179</v>
      </c>
    </row>
    <row r="112" ht="17.25" hidden="1" spans="1:7">
      <c r="A112" s="6" t="s">
        <v>181</v>
      </c>
      <c r="B112" s="56">
        <v>128</v>
      </c>
      <c r="C112" s="6"/>
      <c r="D112" s="6" t="s">
        <v>181</v>
      </c>
      <c r="E112" s="1" t="s">
        <v>7</v>
      </c>
      <c r="F112" s="5">
        <f t="shared" si="1"/>
        <v>1</v>
      </c>
      <c r="G112" t="s">
        <v>182</v>
      </c>
    </row>
    <row r="113" ht="17.25" hidden="1" spans="1:7">
      <c r="A113" s="6" t="s">
        <v>183</v>
      </c>
      <c r="B113" s="56">
        <v>81</v>
      </c>
      <c r="C113" s="6"/>
      <c r="D113" s="6" t="s">
        <v>183</v>
      </c>
      <c r="E113" s="1" t="s">
        <v>7</v>
      </c>
      <c r="F113" s="5">
        <f t="shared" si="1"/>
        <v>1</v>
      </c>
      <c r="G113" t="s">
        <v>184</v>
      </c>
    </row>
    <row r="114" ht="17.25" hidden="1" spans="1:7">
      <c r="A114" s="6" t="s">
        <v>185</v>
      </c>
      <c r="B114" s="56">
        <v>103</v>
      </c>
      <c r="C114" s="6"/>
      <c r="D114" s="6" t="s">
        <v>185</v>
      </c>
      <c r="E114" s="1" t="s">
        <v>10</v>
      </c>
      <c r="F114" s="5">
        <f t="shared" si="1"/>
        <v>1</v>
      </c>
      <c r="G114" t="s">
        <v>290</v>
      </c>
    </row>
    <row r="115" ht="17.25" hidden="1" spans="1:6">
      <c r="A115" s="6" t="s">
        <v>187</v>
      </c>
      <c r="B115" s="56">
        <v>36</v>
      </c>
      <c r="C115" s="6"/>
      <c r="D115" s="6" t="s">
        <v>187</v>
      </c>
      <c r="E115" s="1" t="s">
        <v>10</v>
      </c>
      <c r="F115" s="5">
        <f t="shared" si="1"/>
        <v>1</v>
      </c>
    </row>
    <row r="116" ht="17.25" hidden="1" spans="1:7">
      <c r="A116" s="6" t="s">
        <v>188</v>
      </c>
      <c r="B116" s="56">
        <v>44</v>
      </c>
      <c r="C116" s="6"/>
      <c r="D116" s="6" t="s">
        <v>188</v>
      </c>
      <c r="E116" s="1" t="s">
        <v>5</v>
      </c>
      <c r="F116" s="5">
        <f t="shared" si="1"/>
        <v>1</v>
      </c>
      <c r="G116" t="s">
        <v>189</v>
      </c>
    </row>
    <row r="117" ht="17.25" spans="1:7">
      <c r="A117" s="6" t="s">
        <v>190</v>
      </c>
      <c r="B117" s="56">
        <v>131</v>
      </c>
      <c r="C117" s="6"/>
      <c r="D117" s="6" t="s">
        <v>190</v>
      </c>
      <c r="F117" s="5">
        <f t="shared" si="1"/>
        <v>1</v>
      </c>
      <c r="G117" t="s">
        <v>291</v>
      </c>
    </row>
    <row r="118" ht="17.25" hidden="1" spans="1:7">
      <c r="A118" s="6" t="s">
        <v>192</v>
      </c>
      <c r="B118" s="56">
        <v>212</v>
      </c>
      <c r="C118" s="6"/>
      <c r="D118" s="6" t="s">
        <v>192</v>
      </c>
      <c r="E118" s="1" t="s">
        <v>10</v>
      </c>
      <c r="F118" s="5">
        <f t="shared" si="1"/>
        <v>1</v>
      </c>
      <c r="G118" t="s">
        <v>193</v>
      </c>
    </row>
    <row r="119" ht="17.25" hidden="1" spans="1:7">
      <c r="A119" s="6" t="s">
        <v>194</v>
      </c>
      <c r="B119" s="56">
        <v>79</v>
      </c>
      <c r="C119" s="6"/>
      <c r="D119" s="6" t="s">
        <v>194</v>
      </c>
      <c r="E119" s="1" t="s">
        <v>10</v>
      </c>
      <c r="F119" s="5">
        <f t="shared" si="1"/>
        <v>1</v>
      </c>
      <c r="G119" t="s">
        <v>193</v>
      </c>
    </row>
    <row r="120" ht="17.25" hidden="1" spans="1:7">
      <c r="A120" s="6" t="s">
        <v>195</v>
      </c>
      <c r="B120" s="56">
        <v>356</v>
      </c>
      <c r="C120" s="6"/>
      <c r="D120" s="6" t="s">
        <v>195</v>
      </c>
      <c r="E120" s="1" t="s">
        <v>7</v>
      </c>
      <c r="F120" s="5">
        <f t="shared" si="1"/>
        <v>1</v>
      </c>
      <c r="G120" t="s">
        <v>196</v>
      </c>
    </row>
    <row r="121" ht="17.25" spans="1:7">
      <c r="A121" s="6" t="s">
        <v>197</v>
      </c>
      <c r="B121" s="56">
        <v>1980</v>
      </c>
      <c r="C121" s="6"/>
      <c r="D121" s="6" t="s">
        <v>197</v>
      </c>
      <c r="F121" s="5">
        <f t="shared" si="1"/>
        <v>1</v>
      </c>
      <c r="G121" t="s">
        <v>198</v>
      </c>
    </row>
    <row r="122" ht="17.25" spans="1:7">
      <c r="A122" s="6" t="s">
        <v>199</v>
      </c>
      <c r="B122" s="56">
        <v>276</v>
      </c>
      <c r="C122" s="6"/>
      <c r="D122" s="6" t="s">
        <v>199</v>
      </c>
      <c r="F122" s="5">
        <f t="shared" si="1"/>
        <v>1</v>
      </c>
      <c r="G122" t="s">
        <v>198</v>
      </c>
    </row>
    <row r="123" ht="17.25" hidden="1" spans="1:6">
      <c r="A123" s="6" t="s">
        <v>200</v>
      </c>
      <c r="B123" s="56">
        <v>284</v>
      </c>
      <c r="C123" s="6"/>
      <c r="D123" s="6" t="s">
        <v>200</v>
      </c>
      <c r="E123" s="1" t="s">
        <v>6</v>
      </c>
      <c r="F123" s="5">
        <f t="shared" si="1"/>
        <v>1</v>
      </c>
    </row>
    <row r="124" ht="17.25" hidden="1" spans="1:7">
      <c r="A124" s="6" t="s">
        <v>201</v>
      </c>
      <c r="B124" s="56">
        <v>35</v>
      </c>
      <c r="C124" s="6"/>
      <c r="D124" s="6" t="s">
        <v>201</v>
      </c>
      <c r="E124" s="1" t="s">
        <v>8</v>
      </c>
      <c r="F124" s="5">
        <f t="shared" si="1"/>
        <v>1</v>
      </c>
      <c r="G124" t="s">
        <v>202</v>
      </c>
    </row>
    <row r="125" ht="17.25" hidden="1" spans="1:6">
      <c r="A125" s="6" t="s">
        <v>203</v>
      </c>
      <c r="B125" s="56">
        <v>208</v>
      </c>
      <c r="C125" s="6"/>
      <c r="D125" s="6" t="s">
        <v>203</v>
      </c>
      <c r="E125" s="1" t="s">
        <v>7</v>
      </c>
      <c r="F125" s="5">
        <f t="shared" si="1"/>
        <v>1</v>
      </c>
    </row>
    <row r="126" ht="17.25" hidden="1" spans="1:6">
      <c r="A126" s="6" t="s">
        <v>204</v>
      </c>
      <c r="B126" s="56">
        <v>116</v>
      </c>
      <c r="C126" s="6"/>
      <c r="D126" s="6" t="s">
        <v>204</v>
      </c>
      <c r="E126" s="1" t="s">
        <v>8</v>
      </c>
      <c r="F126" s="5">
        <f t="shared" si="1"/>
        <v>1</v>
      </c>
    </row>
    <row r="127" ht="17.25" spans="1:7">
      <c r="A127" s="6" t="s">
        <v>205</v>
      </c>
      <c r="B127" s="56">
        <v>405</v>
      </c>
      <c r="C127" s="6"/>
      <c r="D127" s="6" t="s">
        <v>205</v>
      </c>
      <c r="F127" s="5">
        <f t="shared" si="1"/>
        <v>1</v>
      </c>
      <c r="G127" t="s">
        <v>206</v>
      </c>
    </row>
    <row r="128" ht="17.25" spans="1:6">
      <c r="A128" s="6" t="s">
        <v>207</v>
      </c>
      <c r="B128" s="56">
        <v>130</v>
      </c>
      <c r="C128" s="6"/>
      <c r="D128" s="6" t="s">
        <v>207</v>
      </c>
      <c r="F128" s="5">
        <f t="shared" si="1"/>
        <v>1</v>
      </c>
    </row>
    <row r="129" ht="17.25" spans="1:6">
      <c r="A129" s="6" t="s">
        <v>208</v>
      </c>
      <c r="B129" s="56">
        <v>1247</v>
      </c>
      <c r="C129" s="6"/>
      <c r="D129" s="6" t="s">
        <v>208</v>
      </c>
      <c r="F129" s="5">
        <f t="shared" si="1"/>
        <v>1</v>
      </c>
    </row>
    <row r="130" ht="17.25" spans="1:6">
      <c r="A130" s="6" t="s">
        <v>210</v>
      </c>
      <c r="B130" s="56">
        <v>3571</v>
      </c>
      <c r="C130" s="6"/>
      <c r="D130" s="6" t="s">
        <v>210</v>
      </c>
      <c r="F130" s="5">
        <f t="shared" si="1"/>
        <v>1</v>
      </c>
    </row>
    <row r="131" ht="17.25" spans="1:6">
      <c r="A131" s="6" t="s">
        <v>212</v>
      </c>
      <c r="B131" s="56">
        <v>982</v>
      </c>
      <c r="C131" s="6"/>
      <c r="D131" s="6" t="s">
        <v>212</v>
      </c>
      <c r="F131" s="5">
        <f t="shared" si="1"/>
        <v>1</v>
      </c>
    </row>
    <row r="132" ht="17.25" spans="1:6">
      <c r="A132" s="6" t="s">
        <v>213</v>
      </c>
      <c r="B132" s="56">
        <v>701</v>
      </c>
      <c r="C132" s="6"/>
      <c r="D132" s="6" t="s">
        <v>213</v>
      </c>
      <c r="E132" s="58"/>
      <c r="F132" s="5">
        <f t="shared" si="1"/>
        <v>1</v>
      </c>
    </row>
    <row r="133" ht="17.25" hidden="1" spans="1:6">
      <c r="A133" s="6" t="s">
        <v>215</v>
      </c>
      <c r="B133" s="56">
        <v>117</v>
      </c>
      <c r="C133" s="6"/>
      <c r="D133" s="6" t="s">
        <v>215</v>
      </c>
      <c r="E133" s="1" t="s">
        <v>8</v>
      </c>
      <c r="F133" s="5">
        <f t="shared" si="1"/>
        <v>1</v>
      </c>
    </row>
    <row r="134" ht="17.25" hidden="1" spans="1:6">
      <c r="A134" s="6" t="s">
        <v>216</v>
      </c>
      <c r="B134" s="56">
        <v>118</v>
      </c>
      <c r="C134" s="6"/>
      <c r="D134" s="6" t="s">
        <v>216</v>
      </c>
      <c r="E134" s="1" t="s">
        <v>8</v>
      </c>
      <c r="F134" s="5">
        <f t="shared" si="1"/>
        <v>1</v>
      </c>
    </row>
    <row r="135" ht="17.25" hidden="1" spans="1:6">
      <c r="A135" s="6" t="s">
        <v>217</v>
      </c>
      <c r="B135" s="56">
        <v>67</v>
      </c>
      <c r="C135" s="6"/>
      <c r="D135" s="6" t="s">
        <v>217</v>
      </c>
      <c r="E135" s="1" t="s">
        <v>8</v>
      </c>
      <c r="F135" s="5">
        <f t="shared" si="1"/>
        <v>1</v>
      </c>
    </row>
    <row r="136" ht="17.25" spans="1:6">
      <c r="A136" s="6" t="s">
        <v>218</v>
      </c>
      <c r="B136" s="56">
        <v>449</v>
      </c>
      <c r="C136" s="6"/>
      <c r="D136" s="6" t="s">
        <v>218</v>
      </c>
      <c r="F136" s="5">
        <f t="shared" si="1"/>
        <v>1</v>
      </c>
    </row>
    <row r="137" ht="17.25" spans="1:6">
      <c r="A137" s="6" t="s">
        <v>220</v>
      </c>
      <c r="B137" s="56">
        <v>112</v>
      </c>
      <c r="C137" s="6"/>
      <c r="D137" s="6" t="s">
        <v>220</v>
      </c>
      <c r="E137" s="58"/>
      <c r="F137" s="5">
        <f t="shared" si="1"/>
        <v>1</v>
      </c>
    </row>
    <row r="138" ht="17.25" hidden="1" spans="1:7">
      <c r="A138" s="6" t="s">
        <v>222</v>
      </c>
      <c r="B138" s="56">
        <v>223</v>
      </c>
      <c r="C138" s="6"/>
      <c r="D138" s="6" t="s">
        <v>222</v>
      </c>
      <c r="E138" s="1" t="s">
        <v>7</v>
      </c>
      <c r="F138" s="5">
        <f t="shared" si="1"/>
        <v>1</v>
      </c>
      <c r="G138" t="s">
        <v>223</v>
      </c>
    </row>
    <row r="139" ht="17.25" hidden="1" spans="1:7">
      <c r="A139" s="6" t="s">
        <v>224</v>
      </c>
      <c r="B139" s="56">
        <v>200</v>
      </c>
      <c r="C139" s="6"/>
      <c r="D139" s="6" t="s">
        <v>224</v>
      </c>
      <c r="E139" s="1" t="s">
        <v>8</v>
      </c>
      <c r="F139" s="5">
        <f t="shared" si="1"/>
        <v>1</v>
      </c>
      <c r="G139" t="s">
        <v>223</v>
      </c>
    </row>
    <row r="140" ht="17.25" hidden="1" spans="1:7">
      <c r="A140" s="6" t="s">
        <v>225</v>
      </c>
      <c r="B140" s="56">
        <v>26</v>
      </c>
      <c r="C140" s="6"/>
      <c r="D140" s="6" t="s">
        <v>225</v>
      </c>
      <c r="E140" s="1" t="s">
        <v>8</v>
      </c>
      <c r="F140" s="5">
        <f t="shared" ref="F140:F177" si="2">IF(A140="",0,1)</f>
        <v>1</v>
      </c>
      <c r="G140" t="s">
        <v>226</v>
      </c>
    </row>
    <row r="141" ht="17.25" hidden="1" spans="1:7">
      <c r="A141" s="6" t="s">
        <v>227</v>
      </c>
      <c r="B141" s="56">
        <v>113</v>
      </c>
      <c r="C141" s="6"/>
      <c r="D141" s="6" t="s">
        <v>227</v>
      </c>
      <c r="E141" s="1" t="s">
        <v>8</v>
      </c>
      <c r="F141" s="5">
        <f t="shared" si="2"/>
        <v>1</v>
      </c>
      <c r="G141" t="s">
        <v>223</v>
      </c>
    </row>
    <row r="142" ht="17.25" hidden="1" spans="1:7">
      <c r="A142" s="6" t="s">
        <v>228</v>
      </c>
      <c r="B142" s="56">
        <v>29</v>
      </c>
      <c r="C142" s="6"/>
      <c r="D142" s="6" t="s">
        <v>228</v>
      </c>
      <c r="E142" s="1" t="s">
        <v>8</v>
      </c>
      <c r="F142" s="5">
        <f t="shared" si="2"/>
        <v>1</v>
      </c>
      <c r="G142" t="s">
        <v>226</v>
      </c>
    </row>
    <row r="143" ht="17.25" spans="1:7">
      <c r="A143" s="6" t="s">
        <v>229</v>
      </c>
      <c r="B143" s="56">
        <v>307</v>
      </c>
      <c r="C143" s="6"/>
      <c r="D143" s="6" t="s">
        <v>229</v>
      </c>
      <c r="F143" s="5">
        <f t="shared" si="2"/>
        <v>1</v>
      </c>
      <c r="G143" t="s">
        <v>232</v>
      </c>
    </row>
    <row r="144" ht="17.25" spans="1:7">
      <c r="A144" s="6" t="s">
        <v>231</v>
      </c>
      <c r="B144" s="56">
        <v>28</v>
      </c>
      <c r="C144" s="6"/>
      <c r="D144" s="6" t="s">
        <v>231</v>
      </c>
      <c r="F144" s="5">
        <f t="shared" si="2"/>
        <v>1</v>
      </c>
      <c r="G144" t="s">
        <v>232</v>
      </c>
    </row>
    <row r="145" ht="17.25" hidden="1" spans="1:7">
      <c r="A145" s="6" t="s">
        <v>233</v>
      </c>
      <c r="B145" s="56">
        <v>160</v>
      </c>
      <c r="C145" s="6"/>
      <c r="D145" s="6" t="s">
        <v>233</v>
      </c>
      <c r="E145" s="1" t="s">
        <v>7</v>
      </c>
      <c r="F145" s="5">
        <f t="shared" si="2"/>
        <v>1</v>
      </c>
      <c r="G145" t="s">
        <v>234</v>
      </c>
    </row>
    <row r="146" ht="17.25" hidden="1" spans="1:7">
      <c r="A146" s="6" t="s">
        <v>235</v>
      </c>
      <c r="B146" s="56">
        <v>49</v>
      </c>
      <c r="C146" s="6"/>
      <c r="D146" s="6" t="s">
        <v>235</v>
      </c>
      <c r="E146" s="1" t="s">
        <v>7</v>
      </c>
      <c r="F146" s="5">
        <f t="shared" si="2"/>
        <v>1</v>
      </c>
      <c r="G146" t="s">
        <v>234</v>
      </c>
    </row>
    <row r="147" ht="17.25" hidden="1" spans="1:7">
      <c r="A147" s="6" t="s">
        <v>236</v>
      </c>
      <c r="B147" s="56">
        <v>288</v>
      </c>
      <c r="C147" s="6"/>
      <c r="D147" s="6" t="s">
        <v>236</v>
      </c>
      <c r="E147" s="1" t="s">
        <v>7</v>
      </c>
      <c r="F147" s="5">
        <f t="shared" si="2"/>
        <v>1</v>
      </c>
      <c r="G147" t="s">
        <v>237</v>
      </c>
    </row>
    <row r="148" ht="17.25" hidden="1" spans="1:7">
      <c r="A148" s="6" t="s">
        <v>238</v>
      </c>
      <c r="B148" s="56">
        <v>100</v>
      </c>
      <c r="C148" s="6"/>
      <c r="D148" s="6" t="s">
        <v>238</v>
      </c>
      <c r="E148" s="1" t="s">
        <v>71</v>
      </c>
      <c r="F148" s="5">
        <f t="shared" si="2"/>
        <v>1</v>
      </c>
      <c r="G148" t="s">
        <v>239</v>
      </c>
    </row>
    <row r="149" ht="17.25" hidden="1" spans="1:6">
      <c r="A149" s="6" t="s">
        <v>240</v>
      </c>
      <c r="B149" s="56">
        <v>483</v>
      </c>
      <c r="C149" s="6"/>
      <c r="D149" s="6" t="s">
        <v>240</v>
      </c>
      <c r="E149" s="1" t="s">
        <v>7</v>
      </c>
      <c r="F149" s="5">
        <f t="shared" si="2"/>
        <v>1</v>
      </c>
    </row>
    <row r="150" ht="17.25" hidden="1" spans="1:6">
      <c r="A150" s="6" t="s">
        <v>241</v>
      </c>
      <c r="B150" s="56">
        <v>607</v>
      </c>
      <c r="C150" s="6"/>
      <c r="D150" s="6" t="s">
        <v>241</v>
      </c>
      <c r="E150" s="1" t="s">
        <v>7</v>
      </c>
      <c r="F150" s="5">
        <f t="shared" si="2"/>
        <v>1</v>
      </c>
    </row>
    <row r="151" ht="17.25" hidden="1" spans="1:7">
      <c r="A151" s="6" t="s">
        <v>242</v>
      </c>
      <c r="B151" s="56">
        <v>4637</v>
      </c>
      <c r="C151" s="6"/>
      <c r="D151" s="6" t="s">
        <v>242</v>
      </c>
      <c r="E151" s="1" t="s">
        <v>10</v>
      </c>
      <c r="F151" s="5">
        <f t="shared" si="2"/>
        <v>1</v>
      </c>
      <c r="G151" t="s">
        <v>292</v>
      </c>
    </row>
    <row r="152" ht="17.25" hidden="1" spans="1:7">
      <c r="A152" s="6" t="s">
        <v>244</v>
      </c>
      <c r="B152" s="56">
        <v>45</v>
      </c>
      <c r="C152" s="6"/>
      <c r="D152" s="6" t="s">
        <v>244</v>
      </c>
      <c r="E152" s="1" t="s">
        <v>10</v>
      </c>
      <c r="F152" s="5">
        <f t="shared" si="2"/>
        <v>1</v>
      </c>
      <c r="G152" t="s">
        <v>292</v>
      </c>
    </row>
    <row r="153" ht="17.25" hidden="1" spans="1:7">
      <c r="A153" s="6" t="s">
        <v>245</v>
      </c>
      <c r="B153" s="56">
        <v>143</v>
      </c>
      <c r="C153" s="6"/>
      <c r="D153" s="6" t="s">
        <v>245</v>
      </c>
      <c r="E153" s="1" t="s">
        <v>10</v>
      </c>
      <c r="F153" s="5">
        <f t="shared" si="2"/>
        <v>1</v>
      </c>
      <c r="G153" t="s">
        <v>292</v>
      </c>
    </row>
    <row r="154" ht="17.25" hidden="1" spans="1:7">
      <c r="A154" s="6" t="s">
        <v>246</v>
      </c>
      <c r="B154" s="56">
        <v>91</v>
      </c>
      <c r="C154" s="6"/>
      <c r="D154" s="6" t="s">
        <v>246</v>
      </c>
      <c r="E154" s="1" t="s">
        <v>10</v>
      </c>
      <c r="F154" s="5">
        <f t="shared" si="2"/>
        <v>1</v>
      </c>
      <c r="G154" t="s">
        <v>293</v>
      </c>
    </row>
    <row r="155" ht="17.25" hidden="1" spans="1:6">
      <c r="A155" s="6" t="s">
        <v>248</v>
      </c>
      <c r="B155" s="56">
        <v>30</v>
      </c>
      <c r="C155" s="6"/>
      <c r="D155" s="6" t="s">
        <v>248</v>
      </c>
      <c r="E155" s="1" t="s">
        <v>10</v>
      </c>
      <c r="F155" s="5">
        <f t="shared" si="2"/>
        <v>1</v>
      </c>
    </row>
    <row r="156" ht="17.25" hidden="1" spans="1:7">
      <c r="A156" s="6" t="s">
        <v>249</v>
      </c>
      <c r="B156" s="56">
        <v>82</v>
      </c>
      <c r="C156" s="6"/>
      <c r="D156" s="6" t="s">
        <v>249</v>
      </c>
      <c r="E156" s="1" t="s">
        <v>8</v>
      </c>
      <c r="F156" s="5">
        <f t="shared" si="2"/>
        <v>1</v>
      </c>
      <c r="G156" t="s">
        <v>250</v>
      </c>
    </row>
    <row r="157" ht="17.25" hidden="1" spans="1:7">
      <c r="A157" s="6" t="s">
        <v>251</v>
      </c>
      <c r="B157" s="56">
        <v>1457</v>
      </c>
      <c r="C157" s="6">
        <v>2210</v>
      </c>
      <c r="D157" s="6" t="s">
        <v>251</v>
      </c>
      <c r="E157" s="1" t="s">
        <v>7</v>
      </c>
      <c r="F157" s="5">
        <f t="shared" si="2"/>
        <v>1</v>
      </c>
      <c r="G157" t="s">
        <v>252</v>
      </c>
    </row>
    <row r="158" ht="17.25" hidden="1" spans="1:7">
      <c r="A158" s="6" t="s">
        <v>253</v>
      </c>
      <c r="B158" s="56">
        <v>135</v>
      </c>
      <c r="C158" s="6"/>
      <c r="D158" s="6" t="s">
        <v>253</v>
      </c>
      <c r="E158" s="1" t="s">
        <v>6</v>
      </c>
      <c r="F158" s="5">
        <f t="shared" si="2"/>
        <v>1</v>
      </c>
      <c r="G158" t="s">
        <v>254</v>
      </c>
    </row>
    <row r="159" ht="17.25" hidden="1" spans="1:7">
      <c r="A159" s="6" t="s">
        <v>255</v>
      </c>
      <c r="B159" s="56">
        <v>92</v>
      </c>
      <c r="C159" s="6"/>
      <c r="D159" s="6" t="s">
        <v>255</v>
      </c>
      <c r="E159" s="1" t="s">
        <v>7</v>
      </c>
      <c r="F159" s="5">
        <f t="shared" si="2"/>
        <v>1</v>
      </c>
      <c r="G159" t="s">
        <v>141</v>
      </c>
    </row>
    <row r="160" ht="17.25" spans="1:6">
      <c r="A160" s="6" t="s">
        <v>256</v>
      </c>
      <c r="B160" s="56">
        <v>1755</v>
      </c>
      <c r="C160" s="6"/>
      <c r="D160" s="6" t="s">
        <v>256</v>
      </c>
      <c r="F160" s="5">
        <f t="shared" si="2"/>
        <v>1</v>
      </c>
    </row>
    <row r="161" ht="17.25" spans="1:6">
      <c r="A161" s="6" t="s">
        <v>258</v>
      </c>
      <c r="B161" s="56">
        <v>384</v>
      </c>
      <c r="C161" s="6"/>
      <c r="D161" s="6" t="s">
        <v>258</v>
      </c>
      <c r="F161" s="5">
        <f t="shared" si="2"/>
        <v>1</v>
      </c>
    </row>
    <row r="162" ht="17.25" spans="1:7">
      <c r="A162" s="6" t="s">
        <v>259</v>
      </c>
      <c r="B162" s="56">
        <v>41</v>
      </c>
      <c r="C162" s="6"/>
      <c r="D162" s="6" t="s">
        <v>259</v>
      </c>
      <c r="F162" s="5">
        <f t="shared" si="2"/>
        <v>1</v>
      </c>
      <c r="G162" t="s">
        <v>260</v>
      </c>
    </row>
    <row r="163" ht="17.25" spans="1:7">
      <c r="A163" s="6" t="s">
        <v>261</v>
      </c>
      <c r="B163" s="56">
        <v>9970</v>
      </c>
      <c r="C163" s="6"/>
      <c r="D163" s="6" t="s">
        <v>261</v>
      </c>
      <c r="F163" s="5">
        <f t="shared" si="2"/>
        <v>1</v>
      </c>
      <c r="G163" t="s">
        <v>262</v>
      </c>
    </row>
    <row r="164" ht="17.25" spans="1:7">
      <c r="A164" s="6" t="s">
        <v>263</v>
      </c>
      <c r="B164" s="56">
        <v>64585</v>
      </c>
      <c r="C164" s="6"/>
      <c r="D164" s="6" t="s">
        <v>263</v>
      </c>
      <c r="E164" s="58"/>
      <c r="F164" s="5">
        <f t="shared" si="2"/>
        <v>1</v>
      </c>
      <c r="G164" t="s">
        <v>264</v>
      </c>
    </row>
    <row r="165" ht="17.25" spans="1:6">
      <c r="A165" s="6" t="s">
        <v>265</v>
      </c>
      <c r="B165" s="56">
        <v>146</v>
      </c>
      <c r="C165" s="6"/>
      <c r="D165" s="6" t="s">
        <v>265</v>
      </c>
      <c r="F165" s="5">
        <f t="shared" si="2"/>
        <v>1</v>
      </c>
    </row>
    <row r="166" ht="17.25" hidden="1" spans="1:7">
      <c r="A166" s="60" t="s">
        <v>266</v>
      </c>
      <c r="B166" s="56">
        <v>3052</v>
      </c>
      <c r="C166" s="6">
        <v>4041</v>
      </c>
      <c r="D166" s="6" t="s">
        <v>266</v>
      </c>
      <c r="E166" s="1" t="s">
        <v>5</v>
      </c>
      <c r="F166" s="5">
        <f t="shared" si="2"/>
        <v>1</v>
      </c>
      <c r="G166" t="s">
        <v>267</v>
      </c>
    </row>
    <row r="167" ht="17.25" hidden="1" spans="1:7">
      <c r="A167" s="6" t="s">
        <v>268</v>
      </c>
      <c r="B167" s="56">
        <v>1850</v>
      </c>
      <c r="C167" s="6"/>
      <c r="D167" s="6" t="s">
        <v>268</v>
      </c>
      <c r="E167" s="1" t="s">
        <v>7</v>
      </c>
      <c r="F167" s="5">
        <f t="shared" si="2"/>
        <v>1</v>
      </c>
      <c r="G167" t="s">
        <v>269</v>
      </c>
    </row>
    <row r="168" ht="17.25" hidden="1" spans="1:7">
      <c r="A168" s="6" t="s">
        <v>270</v>
      </c>
      <c r="B168" s="56">
        <v>458</v>
      </c>
      <c r="C168" s="6"/>
      <c r="D168" s="6" t="s">
        <v>270</v>
      </c>
      <c r="E168" s="1" t="s">
        <v>6</v>
      </c>
      <c r="F168" s="5">
        <f t="shared" si="2"/>
        <v>1</v>
      </c>
      <c r="G168" t="s">
        <v>271</v>
      </c>
    </row>
    <row r="169" ht="17.25" hidden="1" spans="1:6">
      <c r="A169" s="6" t="s">
        <v>272</v>
      </c>
      <c r="B169" s="56">
        <v>291</v>
      </c>
      <c r="C169" s="6"/>
      <c r="D169" s="6" t="s">
        <v>272</v>
      </c>
      <c r="E169" s="1" t="s">
        <v>6</v>
      </c>
      <c r="F169" s="5">
        <f t="shared" si="2"/>
        <v>1</v>
      </c>
    </row>
    <row r="170" ht="17.25" hidden="1" spans="1:6">
      <c r="A170" s="6" t="s">
        <v>273</v>
      </c>
      <c r="B170" s="56">
        <v>112</v>
      </c>
      <c r="C170" s="6"/>
      <c r="D170" s="6" t="s">
        <v>273</v>
      </c>
      <c r="E170" s="1" t="s">
        <v>8</v>
      </c>
      <c r="F170" s="5">
        <f t="shared" si="2"/>
        <v>1</v>
      </c>
    </row>
    <row r="171" ht="17.25" hidden="1" spans="1:7">
      <c r="A171" s="6" t="s">
        <v>274</v>
      </c>
      <c r="B171" s="56">
        <v>42</v>
      </c>
      <c r="C171" s="6"/>
      <c r="D171" s="6" t="s">
        <v>274</v>
      </c>
      <c r="E171" s="1" t="s">
        <v>7</v>
      </c>
      <c r="F171" s="5">
        <f t="shared" si="2"/>
        <v>1</v>
      </c>
      <c r="G171" t="s">
        <v>275</v>
      </c>
    </row>
    <row r="172" ht="17.25" hidden="1" spans="1:7">
      <c r="A172" s="6" t="s">
        <v>276</v>
      </c>
      <c r="B172" s="56">
        <v>81</v>
      </c>
      <c r="C172" s="6"/>
      <c r="D172" s="6" t="s">
        <v>276</v>
      </c>
      <c r="E172" s="1" t="s">
        <v>7</v>
      </c>
      <c r="F172" s="5">
        <f t="shared" si="2"/>
        <v>1</v>
      </c>
      <c r="G172" t="s">
        <v>277</v>
      </c>
    </row>
    <row r="173" ht="17.25" spans="1:6">
      <c r="A173" s="6" t="s">
        <v>278</v>
      </c>
      <c r="B173" s="56">
        <v>679</v>
      </c>
      <c r="C173" s="6"/>
      <c r="D173" s="6" t="s">
        <v>278</v>
      </c>
      <c r="F173" s="5">
        <f t="shared" si="2"/>
        <v>1</v>
      </c>
    </row>
    <row r="174" ht="17.25" spans="1:6">
      <c r="A174" s="6" t="s">
        <v>279</v>
      </c>
      <c r="B174" s="56">
        <v>68</v>
      </c>
      <c r="C174" s="6"/>
      <c r="D174" s="6" t="s">
        <v>279</v>
      </c>
      <c r="F174" s="5">
        <f t="shared" si="2"/>
        <v>1</v>
      </c>
    </row>
    <row r="175" ht="17.25" hidden="1" spans="1:7">
      <c r="A175" s="6" t="s">
        <v>280</v>
      </c>
      <c r="B175" s="56">
        <v>39</v>
      </c>
      <c r="C175" s="6"/>
      <c r="D175" s="6" t="s">
        <v>280</v>
      </c>
      <c r="E175" s="1" t="s">
        <v>8</v>
      </c>
      <c r="F175" s="5">
        <f t="shared" si="2"/>
        <v>1</v>
      </c>
      <c r="G175" t="s">
        <v>281</v>
      </c>
    </row>
    <row r="176" ht="17.25" hidden="1" spans="1:7">
      <c r="A176" s="6" t="s">
        <v>282</v>
      </c>
      <c r="B176" s="56">
        <v>88</v>
      </c>
      <c r="C176" s="6"/>
      <c r="D176" s="6" t="s">
        <v>282</v>
      </c>
      <c r="E176" s="1" t="s">
        <v>8</v>
      </c>
      <c r="F176" s="5">
        <f t="shared" si="2"/>
        <v>1</v>
      </c>
      <c r="G176" t="s">
        <v>283</v>
      </c>
    </row>
    <row r="177" spans="6:6">
      <c r="F177" s="5">
        <f t="shared" si="2"/>
        <v>0</v>
      </c>
    </row>
  </sheetData>
  <autoFilter ref="A11:H177">
    <filterColumn colId="4">
      <filters blank="1"/>
    </filterColumn>
    <sortState ref="A11:H177">
      <sortCondition ref="A11:A177"/>
    </sortState>
    <extLst/>
  </autoFilter>
  <conditionalFormatting sqref="M74">
    <cfRule type="expression" dxfId="0" priority="1">
      <formula>INDEX($B:$B,ROW(),0)&gt;$A$2</formula>
    </cfRule>
  </conditionalFormatting>
  <conditionalFormatting sqref="$A11:$XFD73 A74:L74 N74:XFD74 $A75:$XFD176">
    <cfRule type="expression" dxfId="0" priority="2">
      <formula>INDEX($B:$B,ROW(),0)&gt;2000</formula>
    </cfRule>
  </conditionalFormatting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7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C10" sqref="C10"/>
    </sheetView>
  </sheetViews>
  <sheetFormatPr defaultColWidth="9" defaultRowHeight="13.5" outlineLevelCol="6"/>
  <cols>
    <col min="2" max="2" width="30.75" customWidth="1"/>
    <col min="3" max="3" width="26.375" customWidth="1"/>
    <col min="4" max="7" width="24.875" customWidth="1"/>
  </cols>
  <sheetData>
    <row r="1" ht="27" customHeight="1" spans="1:6">
      <c r="A1" s="5"/>
      <c r="B1" s="17">
        <f>COUNTA(C3:F23)</f>
        <v>64</v>
      </c>
      <c r="C1" s="18" t="s">
        <v>294</v>
      </c>
      <c r="D1" s="18"/>
      <c r="E1" s="18"/>
      <c r="F1" s="18"/>
    </row>
    <row r="2" ht="30" customHeight="1" spans="1:6">
      <c r="A2" s="19" t="s">
        <v>295</v>
      </c>
      <c r="B2" s="20"/>
      <c r="C2" s="21" t="s">
        <v>296</v>
      </c>
      <c r="D2" s="22" t="s">
        <v>297</v>
      </c>
      <c r="E2" s="23"/>
      <c r="F2" s="20"/>
    </row>
    <row r="3" ht="19" customHeight="1" spans="1:6">
      <c r="A3" s="19"/>
      <c r="B3" s="24" t="s">
        <v>298</v>
      </c>
      <c r="C3" s="25" t="s">
        <v>60</v>
      </c>
      <c r="D3" s="25" t="s">
        <v>112</v>
      </c>
      <c r="E3" s="25" t="s">
        <v>39</v>
      </c>
      <c r="F3" s="25"/>
    </row>
    <row r="4" ht="19" customHeight="1" spans="1:6">
      <c r="A4" s="19"/>
      <c r="B4" s="26"/>
      <c r="C4" s="27"/>
      <c r="D4" s="28" t="s">
        <v>203</v>
      </c>
      <c r="E4" s="27"/>
      <c r="F4" s="27"/>
    </row>
    <row r="5" ht="19" customHeight="1" spans="1:6">
      <c r="A5" s="19"/>
      <c r="B5" s="29" t="s">
        <v>299</v>
      </c>
      <c r="C5" s="29" t="s">
        <v>300</v>
      </c>
      <c r="D5" s="29" t="s">
        <v>301</v>
      </c>
      <c r="E5" s="29" t="s">
        <v>302</v>
      </c>
      <c r="F5" s="30"/>
    </row>
    <row r="6" ht="19" customHeight="1" spans="1:6">
      <c r="A6" s="19"/>
      <c r="B6" s="31"/>
      <c r="C6" s="32" t="s">
        <v>76</v>
      </c>
      <c r="D6" s="32" t="s">
        <v>109</v>
      </c>
      <c r="E6" s="32" t="s">
        <v>29</v>
      </c>
      <c r="F6" s="32"/>
    </row>
    <row r="7" ht="19" customHeight="1" spans="1:6">
      <c r="A7" s="19"/>
      <c r="B7" s="33" t="s">
        <v>303</v>
      </c>
      <c r="C7" s="33" t="s">
        <v>304</v>
      </c>
      <c r="D7" s="33" t="s">
        <v>305</v>
      </c>
      <c r="E7" s="33" t="s">
        <v>306</v>
      </c>
      <c r="F7" s="33" t="s">
        <v>307</v>
      </c>
    </row>
    <row r="8" ht="19" customHeight="1" spans="1:6">
      <c r="A8" s="19"/>
      <c r="B8" s="34"/>
      <c r="C8" s="35" t="s">
        <v>44</v>
      </c>
      <c r="D8" s="35" t="s">
        <v>200</v>
      </c>
      <c r="E8" s="35" t="s">
        <v>68</v>
      </c>
      <c r="F8" s="35" t="s">
        <v>117</v>
      </c>
    </row>
    <row r="9" ht="19" customHeight="1" spans="1:6">
      <c r="A9" s="19"/>
      <c r="B9" s="34"/>
      <c r="C9" s="35" t="s">
        <v>81</v>
      </c>
      <c r="D9" s="35" t="s">
        <v>157</v>
      </c>
      <c r="E9" s="35" t="s">
        <v>95</v>
      </c>
      <c r="F9" s="35" t="s">
        <v>278</v>
      </c>
    </row>
    <row r="10" ht="19" customHeight="1" spans="1:6">
      <c r="A10" s="19"/>
      <c r="B10" s="34"/>
      <c r="C10" s="35" t="s">
        <v>151</v>
      </c>
      <c r="D10" s="35" t="s">
        <v>149</v>
      </c>
      <c r="E10" s="35" t="s">
        <v>50</v>
      </c>
      <c r="F10" s="35" t="s">
        <v>145</v>
      </c>
    </row>
    <row r="11" ht="19" customHeight="1" spans="1:6">
      <c r="A11" s="19"/>
      <c r="B11" s="34"/>
      <c r="C11" s="35" t="s">
        <v>208</v>
      </c>
      <c r="D11" s="35" t="s">
        <v>197</v>
      </c>
      <c r="E11" s="35" t="s">
        <v>165</v>
      </c>
      <c r="F11" s="35" t="s">
        <v>205</v>
      </c>
    </row>
    <row r="12" ht="19" customHeight="1" spans="1:6">
      <c r="A12" s="19"/>
      <c r="B12" s="34"/>
      <c r="C12" s="36" t="s">
        <v>253</v>
      </c>
      <c r="D12" s="35" t="s">
        <v>90</v>
      </c>
      <c r="E12" s="35" t="s">
        <v>270</v>
      </c>
      <c r="F12" s="35" t="s">
        <v>113</v>
      </c>
    </row>
    <row r="13" ht="19" customHeight="1" spans="1:6">
      <c r="A13" s="19"/>
      <c r="B13" s="37"/>
      <c r="C13" s="38" t="s">
        <v>210</v>
      </c>
      <c r="D13" s="38"/>
      <c r="E13" s="38" t="s">
        <v>103</v>
      </c>
      <c r="F13" s="38"/>
    </row>
    <row r="14" ht="19" customHeight="1" spans="1:6">
      <c r="A14" s="19"/>
      <c r="B14" s="39" t="s">
        <v>308</v>
      </c>
      <c r="C14" s="40" t="s">
        <v>309</v>
      </c>
      <c r="D14" s="40" t="s">
        <v>310</v>
      </c>
      <c r="E14" s="40" t="s">
        <v>36</v>
      </c>
      <c r="F14" s="40" t="s">
        <v>307</v>
      </c>
    </row>
    <row r="15" ht="19" customHeight="1" spans="1:7">
      <c r="A15" s="19"/>
      <c r="B15" s="41"/>
      <c r="C15" s="42" t="s">
        <v>124</v>
      </c>
      <c r="D15" s="43" t="s">
        <v>174</v>
      </c>
      <c r="E15" s="44" t="s">
        <v>35</v>
      </c>
      <c r="F15" s="42" t="s">
        <v>256</v>
      </c>
      <c r="G15" t="s">
        <v>311</v>
      </c>
    </row>
    <row r="16" ht="19" customHeight="1" spans="1:6">
      <c r="A16" s="19"/>
      <c r="B16" s="41"/>
      <c r="C16" s="44" t="s">
        <v>242</v>
      </c>
      <c r="D16" s="42" t="s">
        <v>215</v>
      </c>
      <c r="E16" s="42" t="s">
        <v>42</v>
      </c>
      <c r="F16" s="42" t="s">
        <v>185</v>
      </c>
    </row>
    <row r="17" ht="19" customHeight="1" spans="1:6">
      <c r="A17" s="19"/>
      <c r="B17" s="41"/>
      <c r="C17" s="44" t="s">
        <v>240</v>
      </c>
      <c r="D17" s="42" t="s">
        <v>178</v>
      </c>
      <c r="E17" s="44" t="s">
        <v>127</v>
      </c>
      <c r="F17" s="42" t="s">
        <v>246</v>
      </c>
    </row>
    <row r="18" ht="19" customHeight="1" spans="1:6">
      <c r="A18" s="19"/>
      <c r="B18" s="41"/>
      <c r="C18" s="44" t="s">
        <v>222</v>
      </c>
      <c r="D18" s="44" t="s">
        <v>142</v>
      </c>
      <c r="E18" s="42"/>
      <c r="F18" s="42" t="s">
        <v>192</v>
      </c>
    </row>
    <row r="19" ht="19" customHeight="1" spans="1:6">
      <c r="A19" s="19"/>
      <c r="B19" s="41"/>
      <c r="C19" s="44" t="s">
        <v>251</v>
      </c>
      <c r="D19" s="43" t="s">
        <v>233</v>
      </c>
      <c r="E19" s="42"/>
      <c r="F19" s="42" t="s">
        <v>130</v>
      </c>
    </row>
    <row r="20" ht="19" customHeight="1" spans="1:6">
      <c r="A20" s="19"/>
      <c r="B20" s="41"/>
      <c r="C20" s="42"/>
      <c r="D20" s="44" t="s">
        <v>229</v>
      </c>
      <c r="E20" s="42"/>
      <c r="F20" s="42" t="s">
        <v>236</v>
      </c>
    </row>
    <row r="21" ht="19" customHeight="1" spans="1:6">
      <c r="A21" s="19"/>
      <c r="B21" s="45"/>
      <c r="C21" s="46"/>
      <c r="D21" s="46"/>
      <c r="E21" s="46"/>
      <c r="F21" s="46" t="s">
        <v>91</v>
      </c>
    </row>
    <row r="22" ht="19" customHeight="1" spans="1:6">
      <c r="A22" s="19"/>
      <c r="B22" s="45"/>
      <c r="C22" s="46"/>
      <c r="D22" s="46"/>
      <c r="E22" s="46"/>
      <c r="F22" s="46" t="s">
        <v>218</v>
      </c>
    </row>
    <row r="23" ht="30" customHeight="1" spans="1:6">
      <c r="A23" s="19"/>
      <c r="B23" s="47" t="s">
        <v>312</v>
      </c>
      <c r="C23" s="48" t="s">
        <v>47</v>
      </c>
      <c r="D23" s="48" t="s">
        <v>87</v>
      </c>
      <c r="E23" s="48"/>
      <c r="F23" s="48"/>
    </row>
    <row r="24" spans="1:6">
      <c r="A24" s="49"/>
      <c r="B24" s="50"/>
      <c r="C24" s="50"/>
      <c r="D24" s="50"/>
      <c r="E24" s="50"/>
      <c r="F24" s="50"/>
    </row>
    <row r="87" spans="2:2">
      <c r="B87" s="16"/>
    </row>
  </sheetData>
  <mergeCells count="7">
    <mergeCell ref="C1:F1"/>
    <mergeCell ref="D2:E2"/>
    <mergeCell ref="A2:A24"/>
    <mergeCell ref="B3:B4"/>
    <mergeCell ref="B5:B6"/>
    <mergeCell ref="B7:B13"/>
    <mergeCell ref="B14:B22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108"/>
  <sheetViews>
    <sheetView workbookViewId="0">
      <selection activeCell="A66" sqref="A66"/>
    </sheetView>
  </sheetViews>
  <sheetFormatPr defaultColWidth="9" defaultRowHeight="13.5" outlineLevelCol="7"/>
  <cols>
    <col min="1" max="1" width="29.5" customWidth="1"/>
    <col min="2" max="2" width="10.25" customWidth="1"/>
    <col min="4" max="4" width="62.375" customWidth="1"/>
  </cols>
  <sheetData>
    <row r="1" spans="1:5">
      <c r="A1" t="s">
        <v>313</v>
      </c>
      <c r="B1" t="s">
        <v>314</v>
      </c>
      <c r="C1" t="s">
        <v>315</v>
      </c>
      <c r="D1" t="s">
        <v>316</v>
      </c>
      <c r="E1" t="s">
        <v>317</v>
      </c>
    </row>
    <row r="2" hidden="1" spans="1:5">
      <c r="A2" t="s">
        <v>109</v>
      </c>
      <c r="B2" t="str">
        <f>VLOOKUP(A2,文件列表!A:E,5,FALSE)</f>
        <v>ing3</v>
      </c>
      <c r="C2">
        <v>22</v>
      </c>
      <c r="D2" t="str">
        <f>VLOOKUP(A2,文件列表!A:G,7,FALSE)</f>
        <v>执行器</v>
      </c>
      <c r="E2" t="s">
        <v>318</v>
      </c>
    </row>
    <row r="3" hidden="1" spans="1:5">
      <c r="A3" t="s">
        <v>29</v>
      </c>
      <c r="B3" t="str">
        <f>VLOOKUP(A3,文件列表!A:E,5,FALSE)</f>
        <v>ing2</v>
      </c>
      <c r="C3">
        <v>20</v>
      </c>
      <c r="D3" t="str">
        <f>VLOOKUP(A3,文件列表!A:G,7,FALSE)</f>
        <v>少量未完成，依赖 TSRM</v>
      </c>
      <c r="E3" t="s">
        <v>319</v>
      </c>
    </row>
    <row r="4" spans="1:5">
      <c r="A4" t="s">
        <v>31</v>
      </c>
      <c r="B4" t="str">
        <f>VLOOKUP(A4,文件列表!A:E,5,FALSE)</f>
        <v>ing2</v>
      </c>
      <c r="C4">
        <v>18</v>
      </c>
      <c r="D4" t="str">
        <f>VLOOKUP(A4,文件列表!A:G,7,FALSE)</f>
        <v>少量未完成，依赖 zend_signal，TSRM</v>
      </c>
      <c r="E4" t="s">
        <v>320</v>
      </c>
    </row>
    <row r="5" hidden="1" spans="1:5">
      <c r="A5" t="s">
        <v>112</v>
      </c>
      <c r="B5" t="str">
        <f>VLOOKUP(A5,文件列表!A:E,5,FALSE)</f>
        <v>ing3</v>
      </c>
      <c r="C5">
        <v>16</v>
      </c>
      <c r="D5">
        <f>VLOOKUP(A5,文件列表!A:G,7,FALSE)</f>
        <v>0</v>
      </c>
      <c r="E5" t="s">
        <v>321</v>
      </c>
    </row>
    <row r="6" hidden="1" spans="1:5">
      <c r="A6" t="s">
        <v>76</v>
      </c>
      <c r="B6" t="str">
        <f>VLOOKUP(A6,文件列表!A:E,5,FALSE)</f>
        <v>ing2</v>
      </c>
      <c r="C6">
        <v>15</v>
      </c>
      <c r="D6" t="str">
        <f>VLOOKUP(A6,文件列表!A:G,7,FALSE)</f>
        <v>编译</v>
      </c>
      <c r="E6" t="s">
        <v>322</v>
      </c>
    </row>
    <row r="7" spans="1:5">
      <c r="A7" t="s">
        <v>139</v>
      </c>
      <c r="B7" t="str">
        <f>VLOOKUP(A7,文件列表!A:E,5,FALSE)</f>
        <v>ing1</v>
      </c>
      <c r="C7">
        <v>15</v>
      </c>
      <c r="D7">
        <f>VLOOKUP(A7,文件列表!A:G,7,FALSE)</f>
        <v>0</v>
      </c>
      <c r="E7" t="s">
        <v>323</v>
      </c>
    </row>
    <row r="8" hidden="1" spans="1:5">
      <c r="A8" t="s">
        <v>60</v>
      </c>
      <c r="B8">
        <f>VLOOKUP(A8,文件列表!A:E,5,FALSE)</f>
        <v>0</v>
      </c>
      <c r="C8">
        <v>14</v>
      </c>
      <c r="D8" t="str">
        <f>VLOOKUP(A8,文件列表!A:G,7,FALSE)</f>
        <v>内置函数</v>
      </c>
      <c r="E8" t="s">
        <v>324</v>
      </c>
    </row>
    <row r="9" hidden="1" spans="1:5">
      <c r="A9" t="s">
        <v>39</v>
      </c>
      <c r="B9" t="str">
        <f>VLOOKUP(A9,文件列表!A:E,5,FALSE)</f>
        <v>ing3</v>
      </c>
      <c r="C9">
        <v>13</v>
      </c>
      <c r="D9" t="str">
        <f>VLOOKUP(A9,文件列表!A:G,7,FALSE)</f>
        <v>这里面都是分散的方法</v>
      </c>
      <c r="E9" t="s">
        <v>325</v>
      </c>
    </row>
    <row r="10" hidden="1" spans="1:5">
      <c r="A10" t="s">
        <v>149</v>
      </c>
      <c r="B10" t="str">
        <f>VLOOKUP(A10,文件列表!A:E,5,FALSE)</f>
        <v>ing3</v>
      </c>
      <c r="C10">
        <v>13</v>
      </c>
      <c r="D10">
        <f>VLOOKUP(A10,文件列表!A:G,7,FALSE)</f>
        <v>0</v>
      </c>
      <c r="E10" t="s">
        <v>326</v>
      </c>
    </row>
    <row r="11" hidden="1" spans="1:5">
      <c r="A11" t="s">
        <v>172</v>
      </c>
      <c r="B11" t="str">
        <f>VLOOKUP(A11,文件列表!A:E,5,FALSE)</f>
        <v>suspend</v>
      </c>
      <c r="C11">
        <v>13</v>
      </c>
      <c r="D11" t="str">
        <f>VLOOKUP(A11,文件列表!A:G,7,FALSE)</f>
        <v>貌似是zend_highlight.c用到的辅助方法而已，
最重要是最麻烦的lex_scan和语法解析和编译没什么关系</v>
      </c>
      <c r="E11" t="s">
        <v>327</v>
      </c>
    </row>
    <row r="12" hidden="1" spans="1:5">
      <c r="A12" t="s">
        <v>117</v>
      </c>
      <c r="B12" t="str">
        <f>VLOOKUP(A12,文件列表!A:E,5,FALSE)</f>
        <v>ing2</v>
      </c>
      <c r="C12">
        <v>12</v>
      </c>
      <c r="D12" t="str">
        <f>VLOOKUP(A12,文件列表!A:G,7,FALSE)</f>
        <v>这到底是什么东西？</v>
      </c>
      <c r="E12" t="s">
        <v>328</v>
      </c>
    </row>
    <row r="13" hidden="1" spans="1:5">
      <c r="A13" t="s">
        <v>197</v>
      </c>
      <c r="B13" t="str">
        <f>VLOOKUP(A13,文件列表!A:E,5,FALSE)</f>
        <v>ing3</v>
      </c>
      <c r="C13">
        <v>12</v>
      </c>
      <c r="D13" t="str">
        <f>VLOOKUP(A13,文件列表!A:G,7,FALSE)</f>
        <v>对象处理相关（非常重要）</v>
      </c>
      <c r="E13" t="s">
        <v>329</v>
      </c>
    </row>
    <row r="14" hidden="1" spans="1:5">
      <c r="A14" t="s">
        <v>90</v>
      </c>
      <c r="B14" t="str">
        <f>VLOOKUP(A14,文件列表!A:E,5,FALSE)</f>
        <v>ing2</v>
      </c>
      <c r="C14">
        <v>11</v>
      </c>
      <c r="D14">
        <f>VLOOKUP(A14,文件列表!A:G,7,FALSE)</f>
        <v>0</v>
      </c>
      <c r="E14" t="s">
        <v>330</v>
      </c>
    </row>
    <row r="15" hidden="1" spans="1:5">
      <c r="A15" t="s">
        <v>103</v>
      </c>
      <c r="B15" t="str">
        <f>VLOOKUP(A15,文件列表!A:E,5,FALSE)</f>
        <v>ing3</v>
      </c>
      <c r="C15">
        <v>10</v>
      </c>
      <c r="D15">
        <f>VLOOKUP(A15,文件列表!A:G,7,FALSE)</f>
        <v>0</v>
      </c>
      <c r="E15" t="s">
        <v>331</v>
      </c>
    </row>
    <row r="16" hidden="1" spans="1:5">
      <c r="A16" t="s">
        <v>68</v>
      </c>
      <c r="B16" t="str">
        <f>VLOOKUP(A16,文件列表!A:E,5,FALSE)</f>
        <v>ing3</v>
      </c>
      <c r="C16">
        <v>9</v>
      </c>
      <c r="D16" t="str">
        <f>VLOOKUP(A16,文件列表!A:G,7,FALSE)</f>
        <v>闭包</v>
      </c>
      <c r="E16" t="s">
        <v>332</v>
      </c>
    </row>
    <row r="17" hidden="1" spans="1:5">
      <c r="A17" t="s">
        <v>81</v>
      </c>
      <c r="B17" t="str">
        <f>VLOOKUP(A17,文件列表!A:E,5,FALSE)</f>
        <v>ing3</v>
      </c>
      <c r="C17">
        <v>9</v>
      </c>
      <c r="D17">
        <f>VLOOKUP(A17,文件列表!A:G,7,FALSE)</f>
        <v>0</v>
      </c>
      <c r="E17" t="s">
        <v>333</v>
      </c>
    </row>
    <row r="18" hidden="1" spans="1:5">
      <c r="A18" t="s">
        <v>151</v>
      </c>
      <c r="B18" t="str">
        <f>VLOOKUP(A18,文件列表!A:E,5,FALSE)</f>
        <v>ing3</v>
      </c>
      <c r="C18">
        <v>9</v>
      </c>
      <c r="D18">
        <f>VLOOKUP(A18,文件列表!A:G,7,FALSE)</f>
        <v>0</v>
      </c>
      <c r="E18" t="s">
        <v>334</v>
      </c>
    </row>
    <row r="19" hidden="1" spans="1:5">
      <c r="A19" t="s">
        <v>208</v>
      </c>
      <c r="B19" t="str">
        <f>VLOOKUP(A19,文件列表!A:E,5,FALSE)</f>
        <v>ing3</v>
      </c>
      <c r="C19">
        <v>9</v>
      </c>
      <c r="D19" t="str">
        <f>VLOOKUP(A19,文件列表!A:G,7,FALSE)</f>
        <v>操作码相关操作，比较复杂</v>
      </c>
      <c r="E19" t="s">
        <v>335</v>
      </c>
    </row>
    <row r="20" hidden="1" spans="1:5">
      <c r="A20" t="s">
        <v>210</v>
      </c>
      <c r="B20" t="str">
        <f>VLOOKUP(A20,文件列表!A:E,5,FALSE)</f>
        <v>ing3</v>
      </c>
      <c r="C20">
        <v>9</v>
      </c>
      <c r="D20" t="str">
        <f>VLOOKUP(A20,文件列表!A:G,7,FALSE)</f>
        <v>这个是底层操作方法，加减乘除，类型转换，依赖其他比较少</v>
      </c>
      <c r="E20" t="s">
        <v>336</v>
      </c>
    </row>
    <row r="21" hidden="1" spans="1:5">
      <c r="A21" t="s">
        <v>242</v>
      </c>
      <c r="B21" t="str">
        <f>VLOOKUP(A21,文件列表!A:E,5,FALSE)</f>
        <v>suspend</v>
      </c>
      <c r="C21">
        <v>9</v>
      </c>
      <c r="D21" t="str">
        <f>VLOOKUP(A21,文件列表!A:G,7,FALSE)</f>
        <v>字串转小数</v>
      </c>
      <c r="E21" t="s">
        <v>337</v>
      </c>
    </row>
    <row r="22" hidden="1" spans="1:5">
      <c r="A22" t="s">
        <v>44</v>
      </c>
      <c r="B22" t="str">
        <f>VLOOKUP(A22,文件列表!A:E,5,FALSE)</f>
        <v>ing2</v>
      </c>
      <c r="C22">
        <v>8</v>
      </c>
      <c r="D22" t="str">
        <f>VLOOKUP(A22,文件列表!A:G,7,FALSE)</f>
        <v>php语句</v>
      </c>
      <c r="E22" t="s">
        <v>338</v>
      </c>
    </row>
    <row r="23" hidden="1" spans="1:5">
      <c r="A23" t="s">
        <v>95</v>
      </c>
      <c r="B23" t="str">
        <f>VLOOKUP(A23,文件列表!A:E,5,FALSE)</f>
        <v>ing2</v>
      </c>
      <c r="C23">
        <v>8</v>
      </c>
      <c r="D23" t="str">
        <f>VLOOKUP(A23,文件列表!A:G,7,FALSE)</f>
        <v>欠一个方法</v>
      </c>
      <c r="E23" t="s">
        <v>339</v>
      </c>
    </row>
    <row r="24" hidden="1" spans="1:5">
      <c r="A24" t="s">
        <v>133</v>
      </c>
      <c r="B24" t="str">
        <f>VLOOKUP(A24,文件列表!A:E,5,FALSE)</f>
        <v>ing2</v>
      </c>
      <c r="C24">
        <v>8</v>
      </c>
      <c r="D24" t="str">
        <f>VLOOKUP(A24,文件列表!A:G,7,FALSE)</f>
        <v>这到底是什么东西？</v>
      </c>
      <c r="E24" t="s">
        <v>340</v>
      </c>
    </row>
    <row r="25" hidden="1" spans="1:5">
      <c r="A25" t="s">
        <v>168</v>
      </c>
      <c r="B25" t="str">
        <f>VLOOKUP(A25,文件列表!A:E,5,FALSE)</f>
        <v>ing3</v>
      </c>
      <c r="C25">
        <v>8</v>
      </c>
      <c r="D25" t="str">
        <f>VLOOKUP(A25,文件列表!A:G,7,FALSE)</f>
        <v>语法解析</v>
      </c>
      <c r="E25" t="s">
        <v>341</v>
      </c>
    </row>
    <row r="26" hidden="1" spans="1:5">
      <c r="A26" t="s">
        <v>35</v>
      </c>
      <c r="B26" t="str">
        <f>VLOOKUP(A26,文件列表!A:E,5,FALSE)</f>
        <v>ing3</v>
      </c>
      <c r="C26">
        <v>7</v>
      </c>
      <c r="D26" t="str">
        <f>VLOOKUP(A26,文件列表!A:G,7,FALSE)</f>
        <v>内存管理</v>
      </c>
      <c r="E26" t="s">
        <v>342</v>
      </c>
    </row>
    <row r="27" hidden="1" spans="1:5">
      <c r="A27" t="s">
        <v>200</v>
      </c>
      <c r="B27" t="str">
        <f>VLOOKUP(A27,文件列表!A:E,5,FALSE)</f>
        <v>ing2</v>
      </c>
      <c r="C27">
        <v>7</v>
      </c>
      <c r="D27">
        <f>VLOOKUP(A27,文件列表!A:G,7,FALSE)</f>
        <v>0</v>
      </c>
      <c r="E27" t="s">
        <v>343</v>
      </c>
    </row>
    <row r="28" hidden="1" spans="1:5">
      <c r="A28" t="s">
        <v>153</v>
      </c>
      <c r="B28" t="str">
        <f>VLOOKUP(A28,文件列表!A:E,5,FALSE)</f>
        <v>suspend</v>
      </c>
      <c r="C28">
        <v>7</v>
      </c>
      <c r="D28" t="str">
        <f>VLOOKUP(A28,文件列表!A:G,7,FALSE)</f>
        <v>ini解析，依赖其他工具</v>
      </c>
      <c r="E28" t="s">
        <v>344</v>
      </c>
    </row>
    <row r="29" hidden="1" spans="1:5">
      <c r="A29" t="s">
        <v>50</v>
      </c>
      <c r="B29" t="str">
        <f>VLOOKUP(A29,文件列表!A:E,5,FALSE)</f>
        <v>ing3</v>
      </c>
      <c r="C29">
        <v>6</v>
      </c>
      <c r="D29">
        <f>VLOOKUP(A29,文件列表!A:G,7,FALSE)</f>
        <v>0</v>
      </c>
      <c r="E29" t="s">
        <v>345</v>
      </c>
    </row>
    <row r="30" hidden="1" spans="1:5">
      <c r="A30" t="s">
        <v>145</v>
      </c>
      <c r="B30" t="str">
        <f>VLOOKUP(A30,文件列表!A:E,5,FALSE)</f>
        <v>suspend</v>
      </c>
      <c r="C30">
        <v>6</v>
      </c>
      <c r="D30" t="str">
        <f>VLOOKUP(A30,文件列表!A:G,7,FALSE)</f>
        <v>几个处理html用的方法</v>
      </c>
      <c r="E30" t="s">
        <v>346</v>
      </c>
    </row>
    <row r="31" hidden="1" spans="1:5">
      <c r="A31" t="s">
        <v>203</v>
      </c>
      <c r="B31" t="str">
        <f>VLOOKUP(A31,文件列表!A:E,5,FALSE)</f>
        <v>ing3</v>
      </c>
      <c r="C31">
        <v>6</v>
      </c>
      <c r="D31">
        <f>VLOOKUP(A31,文件列表!A:G,7,FALSE)</f>
        <v>0</v>
      </c>
      <c r="E31" t="s">
        <v>347</v>
      </c>
    </row>
    <row r="32" hidden="1" spans="1:5">
      <c r="A32" t="s">
        <v>253</v>
      </c>
      <c r="B32" t="str">
        <f>VLOOKUP(A32,文件列表!A:E,5,FALSE)</f>
        <v>ing3</v>
      </c>
      <c r="C32">
        <v>6</v>
      </c>
      <c r="D32" t="str">
        <f>VLOOKUP(A32,文件列表!A:G,7,FALSE)</f>
        <v>zend_reference 是怎么用的</v>
      </c>
      <c r="E32" t="s">
        <v>348</v>
      </c>
    </row>
    <row r="33" spans="1:5">
      <c r="A33" t="s">
        <v>41</v>
      </c>
      <c r="B33" t="str">
        <f>VLOOKUP(A33,文件列表!A:E,5,FALSE)</f>
        <v>ing3</v>
      </c>
      <c r="C33">
        <v>6</v>
      </c>
      <c r="D33" t="str">
        <f>VLOOKUP(A33,文件列表!A:G,7,FALSE)</f>
        <v>这里面都是分散的方法</v>
      </c>
      <c r="E33" t="s">
        <v>349</v>
      </c>
    </row>
    <row r="34" hidden="1" spans="1:5">
      <c r="A34" t="s">
        <v>256</v>
      </c>
      <c r="B34">
        <f>VLOOKUP(A34,文件列表!A:E,5,FALSE)</f>
        <v>0</v>
      </c>
      <c r="C34">
        <v>6</v>
      </c>
      <c r="D34" t="str">
        <f>VLOOKUP(A34,文件列表!A:G,7,FALSE)</f>
        <v>文件操作，主要是zend以外的模块调用</v>
      </c>
      <c r="E34" t="s">
        <v>350</v>
      </c>
    </row>
    <row r="35" hidden="1" spans="1:5">
      <c r="A35" t="s">
        <v>156</v>
      </c>
      <c r="B35" t="str">
        <f>VLOOKUP(A35,文件列表!A:E,5,FALSE)</f>
        <v>suspend</v>
      </c>
      <c r="C35">
        <v>6</v>
      </c>
      <c r="D35" t="str">
        <f>VLOOKUP(A35,文件列表!A:G,7,FALSE)</f>
        <v>ini解析，依赖其他工具</v>
      </c>
      <c r="E35" t="s">
        <v>351</v>
      </c>
    </row>
    <row r="36" spans="1:5">
      <c r="A36" t="s">
        <v>78</v>
      </c>
      <c r="B36" t="str">
        <f>VLOOKUP(A36,文件列表!A:E,5,FALSE)</f>
        <v>ing3</v>
      </c>
      <c r="C36">
        <v>5</v>
      </c>
      <c r="D36" t="str">
        <f>VLOOKUP(A36,文件列表!A:G,7,FALSE)</f>
        <v>编译</v>
      </c>
      <c r="E36" t="s">
        <v>352</v>
      </c>
    </row>
    <row r="37" hidden="1" spans="1:5">
      <c r="A37" t="s">
        <v>157</v>
      </c>
      <c r="B37" t="str">
        <f>VLOOKUP(A37,文件列表!A:E,5,FALSE)</f>
        <v>ing3</v>
      </c>
      <c r="C37">
        <v>5</v>
      </c>
      <c r="D37">
        <f>VLOOKUP(A37,文件列表!A:G,7,FALSE)</f>
        <v>0</v>
      </c>
      <c r="E37" t="s">
        <v>353</v>
      </c>
    </row>
    <row r="38" hidden="1" spans="1:5">
      <c r="A38" t="s">
        <v>192</v>
      </c>
      <c r="B38">
        <f>VLOOKUP(A38,文件列表!A:E,5,FALSE)</f>
        <v>0</v>
      </c>
      <c r="C38">
        <v>5</v>
      </c>
      <c r="D38" t="str">
        <f>VLOOKUP(A38,文件列表!A:G,7,FALSE)</f>
        <v>多字符集</v>
      </c>
      <c r="E38" t="s">
        <v>354</v>
      </c>
    </row>
    <row r="39" hidden="1" spans="1:5">
      <c r="A39" t="s">
        <v>246</v>
      </c>
      <c r="B39" t="str">
        <f>VLOOKUP(A39,文件列表!A:E,5,FALSE)</f>
        <v>ing3</v>
      </c>
      <c r="C39">
        <v>5</v>
      </c>
      <c r="D39" t="str">
        <f>VLOOKUP(A39,文件列表!A:G,7,FALSE)</f>
        <v>PHP_MD5Update 在 ext\standard\md5.c 里</v>
      </c>
      <c r="E39" t="s">
        <v>355</v>
      </c>
    </row>
    <row r="40" hidden="1" spans="1:5">
      <c r="A40" t="s">
        <v>278</v>
      </c>
      <c r="B40" t="str">
        <f>VLOOKUP(A40,文件列表!A:E,5,FALSE)</f>
        <v>ing3</v>
      </c>
      <c r="C40">
        <v>5</v>
      </c>
      <c r="D40">
        <f>VLOOKUP(A40,文件列表!A:G,7,FALSE)</f>
        <v>0</v>
      </c>
      <c r="E40" t="s">
        <v>356</v>
      </c>
    </row>
    <row r="41" spans="1:5">
      <c r="A41" t="s">
        <v>111</v>
      </c>
      <c r="B41" t="str">
        <f>VLOOKUP(A41,文件列表!A:E,5,FALSE)</f>
        <v>ing3</v>
      </c>
      <c r="C41">
        <v>4</v>
      </c>
      <c r="D41">
        <f>VLOOKUP(A41,文件列表!A:G,7,FALSE)</f>
        <v>0</v>
      </c>
      <c r="E41" t="s">
        <v>357</v>
      </c>
    </row>
    <row r="42" spans="1:5">
      <c r="A42" t="s">
        <v>212</v>
      </c>
      <c r="B42" t="str">
        <f>VLOOKUP(A42,文件列表!A:E,5,FALSE)</f>
        <v>ing3</v>
      </c>
      <c r="C42">
        <v>4</v>
      </c>
      <c r="D42" t="str">
        <f>VLOOKUP(A42,文件列表!A:G,7,FALSE)</f>
        <v>这个是底层操作方法，加减乘除，类型转换，依赖其他比较少</v>
      </c>
      <c r="E42" t="s">
        <v>358</v>
      </c>
    </row>
    <row r="43" hidden="1" spans="1:5">
      <c r="A43" t="s">
        <v>174</v>
      </c>
      <c r="B43" t="str">
        <f>VLOOKUP(A43,文件列表!A:E,5,FALSE)</f>
        <v>ing4</v>
      </c>
      <c r="C43">
        <v>4</v>
      </c>
      <c r="D43" t="str">
        <f>VLOOKUP(A43,文件列表!A:G,7,FALSE)</f>
        <v>很简单但很重要，扩展里大量用到</v>
      </c>
      <c r="E43" t="s">
        <v>359</v>
      </c>
    </row>
    <row r="44" hidden="1" spans="1:5">
      <c r="A44" t="s">
        <v>205</v>
      </c>
      <c r="B44" t="str">
        <f>VLOOKUP(A44,文件列表!A:E,5,FALSE)</f>
        <v>ing3</v>
      </c>
      <c r="C44">
        <v>4</v>
      </c>
      <c r="D44" t="str">
        <f>VLOOKUP(A44,文件列表!A:G,7,FALSE)</f>
        <v>fiber相关</v>
      </c>
      <c r="E44" t="s">
        <v>360</v>
      </c>
    </row>
    <row r="45" spans="1:5">
      <c r="A45" t="s">
        <v>37</v>
      </c>
      <c r="B45" t="str">
        <f>VLOOKUP(A45,文件列表!A:E,5,FALSE)</f>
        <v>ing2</v>
      </c>
      <c r="C45">
        <v>3</v>
      </c>
      <c r="D45" t="str">
        <f>VLOOKUP(A45,文件列表!A:G,7,FALSE)</f>
        <v>内存管理</v>
      </c>
      <c r="E45" t="s">
        <v>361</v>
      </c>
    </row>
    <row r="46" spans="1:5">
      <c r="A46" t="s">
        <v>190</v>
      </c>
      <c r="B46" t="str">
        <f>VLOOKUP(A46,文件列表!A:E,5,FALSE)</f>
        <v>suspend</v>
      </c>
      <c r="C46">
        <v>3</v>
      </c>
      <c r="D46" t="str">
        <f>VLOOKUP(A46,文件列表!A:G,7,FALSE)</f>
        <v>这个东西是给ext用的，内部关联小。</v>
      </c>
      <c r="E46" t="s">
        <v>362</v>
      </c>
    </row>
    <row r="47" spans="1:5">
      <c r="A47" t="s">
        <v>207</v>
      </c>
      <c r="B47" t="str">
        <f>VLOOKUP(A47,文件列表!A:E,5,FALSE)</f>
        <v>ing3</v>
      </c>
      <c r="C47">
        <v>3</v>
      </c>
      <c r="D47">
        <f>VLOOKUP(A47,文件列表!A:G,7,FALSE)</f>
        <v>0</v>
      </c>
      <c r="E47" t="s">
        <v>363</v>
      </c>
    </row>
    <row r="48" spans="1:5">
      <c r="A48" t="s">
        <v>258</v>
      </c>
      <c r="B48">
        <f>VLOOKUP(A48,文件列表!A:E,5,FALSE)</f>
        <v>0</v>
      </c>
      <c r="C48">
        <v>3</v>
      </c>
      <c r="D48" t="str">
        <f>VLOOKUP(A48,文件列表!A:G,7,FALSE)</f>
        <v>文件操作，主要是zend以外的模块调用</v>
      </c>
      <c r="E48" t="s">
        <v>364</v>
      </c>
    </row>
    <row r="49" s="15" customFormat="1" hidden="1" spans="1:8">
      <c r="A49" s="15" t="s">
        <v>266</v>
      </c>
      <c r="B49" s="15" t="str">
        <f>VLOOKUP(A49,文件列表!A:E,5,FALSE)</f>
        <v>ing1</v>
      </c>
      <c r="C49" s="15">
        <v>3</v>
      </c>
      <c r="D49" s="15" t="s">
        <v>365</v>
      </c>
      <c r="E49" s="15" t="s">
        <v>366</v>
      </c>
      <c r="F49" s="15" t="s">
        <v>367</v>
      </c>
      <c r="G49" s="15" t="s">
        <v>368</v>
      </c>
      <c r="H49" s="15" t="s">
        <v>369</v>
      </c>
    </row>
    <row r="50" hidden="1" spans="1:5">
      <c r="A50" t="s">
        <v>91</v>
      </c>
      <c r="B50" t="str">
        <f>VLOOKUP(A50,文件列表!A:E,5,FALSE)</f>
        <v>suspend</v>
      </c>
      <c r="C50">
        <v>3</v>
      </c>
      <c r="D50" t="str">
        <f>VLOOKUP(A50,文件列表!A:G,7,FALSE)</f>
        <v>运行追踪器,可选功能，默认没有开启</v>
      </c>
      <c r="E50" t="s">
        <v>370</v>
      </c>
    </row>
    <row r="51" hidden="1" spans="1:5">
      <c r="A51" t="s">
        <v>124</v>
      </c>
      <c r="B51" t="str">
        <f>VLOOKUP(A51,文件列表!A:E,5,FALSE)</f>
        <v>suspend</v>
      </c>
      <c r="C51">
        <v>3</v>
      </c>
      <c r="D51" t="str">
        <f>VLOOKUP(A51,文件列表!A:G,7,FALSE)</f>
        <v>太多陌生指令</v>
      </c>
      <c r="E51" t="s">
        <v>371</v>
      </c>
    </row>
    <row r="52" hidden="1" spans="1:5">
      <c r="A52" t="s">
        <v>127</v>
      </c>
      <c r="B52" t="str">
        <f>VLOOKUP(A52,文件列表!A:E,5,FALSE)</f>
        <v>ing3</v>
      </c>
      <c r="C52">
        <v>3</v>
      </c>
      <c r="D52" t="str">
        <f>VLOOKUP(A52,文件列表!A:G,7,FALSE)</f>
        <v>垃圾回收机制,还不是很懂</v>
      </c>
      <c r="E52" t="s">
        <v>372</v>
      </c>
    </row>
    <row r="53" hidden="1" spans="1:5">
      <c r="A53" t="s">
        <v>142</v>
      </c>
      <c r="B53" t="str">
        <f>VLOOKUP(A53,文件列表!A:E,5,FALSE)</f>
        <v>ing3</v>
      </c>
      <c r="C53">
        <v>3</v>
      </c>
      <c r="D53" t="str">
        <f>VLOOKUP(A53,文件列表!A:G,7,FALSE)</f>
        <v>哈希表</v>
      </c>
      <c r="E53" t="s">
        <v>373</v>
      </c>
    </row>
    <row r="54" hidden="1" spans="1:5">
      <c r="A54" t="s">
        <v>178</v>
      </c>
      <c r="B54" t="str">
        <f>VLOOKUP(A54,文件列表!A:E,5,FALSE)</f>
        <v>ing3</v>
      </c>
      <c r="C54">
        <v>3</v>
      </c>
      <c r="D54" t="str">
        <f>VLOOKUP(A54,文件列表!A:G,7,FALSE)</f>
        <v>链表</v>
      </c>
      <c r="E54" t="s">
        <v>374</v>
      </c>
    </row>
    <row r="55" hidden="1" spans="1:5">
      <c r="A55" t="s">
        <v>218</v>
      </c>
      <c r="B55" t="str">
        <f>VLOOKUP(A55,文件列表!A:E,5,FALSE)</f>
        <v>suspend</v>
      </c>
      <c r="C55">
        <v>3</v>
      </c>
      <c r="D55" t="str">
        <f>VLOOKUP(A55,文件列表!A:G,7,FALSE)</f>
        <v>sigfillset 等是哪里定义的</v>
      </c>
      <c r="E55" t="s">
        <v>375</v>
      </c>
    </row>
    <row r="56" hidden="1" spans="1:5">
      <c r="A56" t="s">
        <v>236</v>
      </c>
      <c r="B56" t="str">
        <f>VLOOKUP(A56,文件列表!A:E,5,FALSE)</f>
        <v>ing3</v>
      </c>
      <c r="C56">
        <v>3</v>
      </c>
      <c r="D56" t="str">
        <f>VLOOKUP(A56,文件列表!A:G,7,FALSE)</f>
        <v>系统函数 isatty()</v>
      </c>
      <c r="E56" t="s">
        <v>376</v>
      </c>
    </row>
    <row r="57" spans="1:5">
      <c r="A57" t="s">
        <v>97</v>
      </c>
      <c r="B57" t="str">
        <f>VLOOKUP(A57,文件列表!A:E,5,FALSE)</f>
        <v>ing3</v>
      </c>
      <c r="C57">
        <v>2</v>
      </c>
      <c r="D57">
        <f>VLOOKUP(A57,文件列表!A:G,7,FALSE)</f>
        <v>0</v>
      </c>
      <c r="E57" t="s">
        <v>377</v>
      </c>
    </row>
    <row r="58" spans="1:5">
      <c r="A58" t="s">
        <v>115</v>
      </c>
      <c r="B58" t="str">
        <f>VLOOKUP(A58,文件列表!A:E,5,FALSE)</f>
        <v>abstract</v>
      </c>
      <c r="C58">
        <v>2</v>
      </c>
      <c r="D58" t="str">
        <f>VLOOKUP(A58,文件列表!A:G,7,FALSE)</f>
        <v>给外部用的接口，看到扩展时才会用到</v>
      </c>
      <c r="E58" t="s">
        <v>378</v>
      </c>
    </row>
    <row r="59" spans="1:5">
      <c r="A59" t="s">
        <v>119</v>
      </c>
      <c r="B59" t="str">
        <f>VLOOKUP(A59,文件列表!A:E,5,FALSE)</f>
        <v>ing3</v>
      </c>
      <c r="C59">
        <v>2</v>
      </c>
      <c r="D59">
        <f>VLOOKUP(A59,文件列表!A:G,7,FALSE)</f>
        <v>0</v>
      </c>
      <c r="E59" t="s">
        <v>379</v>
      </c>
    </row>
    <row r="60" spans="1:5">
      <c r="A60" t="s">
        <v>144</v>
      </c>
      <c r="B60" t="str">
        <f>VLOOKUP(A60,文件列表!A:E,5,FALSE)</f>
        <v>ing3</v>
      </c>
      <c r="C60">
        <v>2</v>
      </c>
      <c r="D60">
        <f>VLOOKUP(A60,文件列表!A:G,7,FALSE)</f>
        <v>0</v>
      </c>
      <c r="E60" t="s">
        <v>380</v>
      </c>
    </row>
    <row r="61" spans="1:5">
      <c r="A61" t="s">
        <v>158</v>
      </c>
      <c r="B61" t="str">
        <f>VLOOKUP(A61,文件列表!A:E,5,FALSE)</f>
        <v>ing4</v>
      </c>
      <c r="C61">
        <v>2</v>
      </c>
      <c r="D61">
        <f>VLOOKUP(A61,文件列表!A:G,7,FALSE)</f>
        <v>0</v>
      </c>
      <c r="E61" t="s">
        <v>381</v>
      </c>
    </row>
    <row r="62" spans="1:5">
      <c r="A62" t="s">
        <v>176</v>
      </c>
      <c r="B62" t="str">
        <f>VLOOKUP(A62,文件列表!A:E,5,FALSE)</f>
        <v>ing4</v>
      </c>
      <c r="C62">
        <v>2</v>
      </c>
      <c r="D62" t="str">
        <f>VLOOKUP(A62,文件列表!A:G,7,FALSE)</f>
        <v>只有抽象定义</v>
      </c>
      <c r="E62" t="s">
        <v>382</v>
      </c>
    </row>
    <row r="63" spans="1:5">
      <c r="A63" t="s">
        <v>204</v>
      </c>
      <c r="B63" t="str">
        <f>VLOOKUP(A63,文件列表!A:E,5,FALSE)</f>
        <v>ing4</v>
      </c>
      <c r="C63">
        <v>2</v>
      </c>
      <c r="D63">
        <f>VLOOKUP(A63,文件列表!A:G,7,FALSE)</f>
        <v>0</v>
      </c>
      <c r="E63" t="s">
        <v>383</v>
      </c>
    </row>
    <row r="64" spans="1:5">
      <c r="A64" t="s">
        <v>213</v>
      </c>
      <c r="B64">
        <f>VLOOKUP(A64,文件列表!A:E,5,FALSE)</f>
        <v>0</v>
      </c>
      <c r="C64">
        <v>2</v>
      </c>
      <c r="D64" t="str">
        <f>VLOOKUP(A64,文件列表!A:G,7,FALSE)</f>
        <v>代码不多但十分费劲，因为特别琐碎，没什么内聚，没有上下文都不知道是什么东西。慢慢来吧</v>
      </c>
      <c r="E64" t="s">
        <v>384</v>
      </c>
    </row>
    <row r="65" spans="1:5">
      <c r="A65" t="s">
        <v>224</v>
      </c>
      <c r="B65" t="str">
        <f>VLOOKUP(A65,文件列表!A:E,5,FALSE)</f>
        <v>ing4</v>
      </c>
      <c r="C65">
        <v>2</v>
      </c>
      <c r="D65" t="str">
        <f>VLOOKUP(A65,文件列表!A:G,7,FALSE)</f>
        <v>智能字串</v>
      </c>
      <c r="E65" t="s">
        <v>385</v>
      </c>
    </row>
    <row r="66" spans="1:5">
      <c r="A66" t="s">
        <v>251</v>
      </c>
      <c r="B66" t="str">
        <f>VLOOKUP(A66,文件列表!A:E,5,FALSE)</f>
        <v>ing3</v>
      </c>
      <c r="C66">
        <v>2</v>
      </c>
      <c r="D66" t="str">
        <f>VLOOKUP(A66,文件列表!A:G,7,FALSE)</f>
        <v>所有类型定义都在这里。形式参数定义是个难点，很复杂，例如ZEND_TYPE_INIT_CLASS_CONST</v>
      </c>
      <c r="E66" t="s">
        <v>386</v>
      </c>
    </row>
    <row r="67" spans="1:5">
      <c r="A67" t="s">
        <v>255</v>
      </c>
      <c r="B67" t="str">
        <f>VLOOKUP(A67,文件列表!A:E,5,FALSE)</f>
        <v>ing3</v>
      </c>
      <c r="C67">
        <v>2</v>
      </c>
      <c r="D67" t="str">
        <f>VLOOKUP(A67,文件列表!A:G,7,FALSE)</f>
        <v>内容很少</v>
      </c>
      <c r="E67" t="s">
        <v>387</v>
      </c>
    </row>
    <row r="68" spans="1:5">
      <c r="A68" t="s">
        <v>276</v>
      </c>
      <c r="B68" t="str">
        <f>VLOOKUP(A68,文件列表!A:E,5,FALSE)</f>
        <v>ing3</v>
      </c>
      <c r="C68">
        <v>2</v>
      </c>
      <c r="D68" t="str">
        <f>VLOOKUP(A68,文件列表!A:G,7,FALSE)</f>
        <v>打印执行码地址到文件，这有什么用？</v>
      </c>
      <c r="E68" t="s">
        <v>388</v>
      </c>
    </row>
    <row r="69" hidden="1" spans="1:5">
      <c r="A69" t="s">
        <v>113</v>
      </c>
      <c r="B69" t="str">
        <f>VLOOKUP(A69,文件列表!A:E,5,FALSE)</f>
        <v>ing2</v>
      </c>
      <c r="C69">
        <v>2</v>
      </c>
      <c r="D69" t="str">
        <f>VLOOKUP(A69,文件列表!A:G,7,FALSE)</f>
        <v>关联到system_id</v>
      </c>
      <c r="E69" t="s">
        <v>389</v>
      </c>
    </row>
    <row r="70" hidden="1" spans="1:5">
      <c r="A70" t="s">
        <v>130</v>
      </c>
      <c r="B70" t="str">
        <f>VLOOKUP(A70,文件列表!A:E,5,FALSE)</f>
        <v>suspend</v>
      </c>
      <c r="C70">
        <v>2</v>
      </c>
      <c r="D70" t="str">
        <f>VLOOKUP(A70,文件列表!A:G,7,FALSE)</f>
        <v>与核心关系不大 \ext\opcache\jit\zend_jit_gdb.c 用到</v>
      </c>
      <c r="E70" t="s">
        <v>390</v>
      </c>
    </row>
    <row r="71" hidden="1" spans="1:5">
      <c r="A71" t="s">
        <v>165</v>
      </c>
      <c r="B71" t="str">
        <f>VLOOKUP(A71,文件列表!A:E,5,FALSE)</f>
        <v>ing3</v>
      </c>
      <c r="C71">
        <v>2</v>
      </c>
      <c r="D71">
        <f>VLOOKUP(A71,文件列表!A:G,7,FALSE)</f>
        <v>0</v>
      </c>
      <c r="E71" t="s">
        <v>381</v>
      </c>
    </row>
    <row r="72" hidden="1" spans="1:5">
      <c r="A72" t="s">
        <v>185</v>
      </c>
      <c r="B72" t="str">
        <f>VLOOKUP(A72,文件列表!A:E,5,FALSE)</f>
        <v>suspend</v>
      </c>
      <c r="C72">
        <v>2</v>
      </c>
      <c r="D72" t="str">
        <f>VLOOKUP(A72,文件列表!A:G,7,FALSE)</f>
        <v>timer_create 等方法是哪里定义的</v>
      </c>
      <c r="E72" t="s">
        <v>391</v>
      </c>
    </row>
    <row r="73" hidden="1" spans="1:5">
      <c r="A73" t="s">
        <v>215</v>
      </c>
      <c r="B73" t="str">
        <f>VLOOKUP(A73,文件列表!A:E,5,FALSE)</f>
        <v>ing4</v>
      </c>
      <c r="C73">
        <v>2</v>
      </c>
      <c r="D73">
        <f>VLOOKUP(A73,文件列表!A:G,7,FALSE)</f>
        <v>0</v>
      </c>
      <c r="E73" t="s">
        <v>392</v>
      </c>
    </row>
    <row r="74" hidden="1" spans="1:5">
      <c r="A74" t="s">
        <v>222</v>
      </c>
      <c r="B74" t="str">
        <f>VLOOKUP(A74,文件列表!A:E,5,FALSE)</f>
        <v>ing3</v>
      </c>
      <c r="C74">
        <v>2</v>
      </c>
      <c r="D74" t="str">
        <f>VLOOKUP(A74,文件列表!A:G,7,FALSE)</f>
        <v>智能字串</v>
      </c>
      <c r="E74" t="s">
        <v>393</v>
      </c>
    </row>
    <row r="75" hidden="1" spans="1:5">
      <c r="A75" t="s">
        <v>229</v>
      </c>
      <c r="B75" t="str">
        <f>VLOOKUP(A75,文件列表!A:E,5,FALSE)</f>
        <v>ing4</v>
      </c>
      <c r="C75">
        <v>2</v>
      </c>
      <c r="D75" t="str">
        <f>VLOOKUP(A75,文件列表!A:G,7,FALSE)</f>
        <v>排序算法,快速排序+插入排序，帅！</v>
      </c>
      <c r="E75" t="s">
        <v>380</v>
      </c>
    </row>
    <row r="76" hidden="1" spans="1:5">
      <c r="A76" t="s">
        <v>233</v>
      </c>
      <c r="B76" t="str">
        <f>VLOOKUP(A76,文件列表!A:E,5,FALSE)</f>
        <v>ing3</v>
      </c>
      <c r="C76">
        <v>2</v>
      </c>
      <c r="D76" t="str">
        <f>VLOOKUP(A76,文件列表!A:G,7,FALSE)</f>
        <v>堆栈</v>
      </c>
      <c r="E76" t="s">
        <v>394</v>
      </c>
    </row>
    <row r="77" hidden="1" spans="1:5">
      <c r="A77" t="s">
        <v>240</v>
      </c>
      <c r="B77" t="str">
        <f>VLOOKUP(A77,文件列表!A:E,5,FALSE)</f>
        <v>ing3</v>
      </c>
      <c r="C77">
        <v>2</v>
      </c>
      <c r="D77">
        <f>VLOOKUP(A77,文件列表!A:G,7,FALSE)</f>
        <v>0</v>
      </c>
      <c r="E77" t="s">
        <v>391</v>
      </c>
    </row>
    <row r="78" spans="1:5">
      <c r="A78" s="16" t="s">
        <v>42</v>
      </c>
      <c r="B78" t="str">
        <f>VLOOKUP(A78,文件列表!A:E,5,FALSE)</f>
        <v>ing4</v>
      </c>
      <c r="C78">
        <v>1</v>
      </c>
      <c r="D78" t="str">
        <f>VLOOKUP(A78,文件列表!A:G,7,FALSE)</f>
        <v>自定义内存链</v>
      </c>
      <c r="E78" t="s">
        <v>31</v>
      </c>
    </row>
    <row r="79" spans="1:5">
      <c r="A79" t="s">
        <v>46</v>
      </c>
      <c r="B79" t="str">
        <f>VLOOKUP(A79,文件列表!A:E,5,FALSE)</f>
        <v>ing3</v>
      </c>
      <c r="C79">
        <v>1</v>
      </c>
      <c r="D79">
        <f>VLOOKUP(A79,文件列表!A:G,7,FALSE)</f>
        <v>0</v>
      </c>
      <c r="E79" t="s">
        <v>31</v>
      </c>
    </row>
    <row r="80" spans="1:5">
      <c r="A80" t="s">
        <v>49</v>
      </c>
      <c r="B80" t="str">
        <f>VLOOKUP(A80,文件列表!A:E,5,FALSE)</f>
        <v>ing2</v>
      </c>
      <c r="C80">
        <v>1</v>
      </c>
      <c r="D80" t="str">
        <f>VLOOKUP(A80,文件列表!A:G,7,FALSE)</f>
        <v>zend_globals 少量用到，多平台支持无法深入了解</v>
      </c>
      <c r="E80" t="s">
        <v>213</v>
      </c>
    </row>
    <row r="81" spans="1:5">
      <c r="A81" t="s">
        <v>82</v>
      </c>
      <c r="B81" t="str">
        <f>VLOOKUP(A81,文件列表!A:E,5,FALSE)</f>
        <v>ing4</v>
      </c>
      <c r="C81">
        <v>1</v>
      </c>
      <c r="D81">
        <f>VLOOKUP(A81,文件列表!A:G,7,FALSE)</f>
        <v>0</v>
      </c>
      <c r="E81" t="s">
        <v>139</v>
      </c>
    </row>
    <row r="82" spans="1:5">
      <c r="A82" t="s">
        <v>89</v>
      </c>
      <c r="B82" t="str">
        <f>VLOOKUP(A82,文件列表!A:E,5,FALSE)</f>
        <v>suspend</v>
      </c>
      <c r="C82">
        <v>1</v>
      </c>
      <c r="D82" t="str">
        <f>VLOOKUP(A82,文件列表!A:G,7,FALSE)</f>
        <v>cpu底层设置</v>
      </c>
      <c r="E82" t="s">
        <v>31</v>
      </c>
    </row>
    <row r="83" spans="1:5">
      <c r="A83" t="s">
        <v>104</v>
      </c>
      <c r="B83" t="str">
        <f>VLOOKUP(A83,文件列表!A:E,5,FALSE)</f>
        <v>abstract</v>
      </c>
      <c r="C83">
        <v>1</v>
      </c>
      <c r="D83">
        <f>VLOOKUP(A83,文件列表!A:G,7,FALSE)</f>
        <v>0</v>
      </c>
      <c r="E83" t="s">
        <v>139</v>
      </c>
    </row>
    <row r="84" spans="1:5">
      <c r="A84" t="s">
        <v>150</v>
      </c>
      <c r="B84" t="str">
        <f>VLOOKUP(A84,文件列表!A:E,5,FALSE)</f>
        <v>abstract</v>
      </c>
      <c r="C84">
        <v>1</v>
      </c>
      <c r="D84">
        <f>VLOOKUP(A84,文件列表!A:G,7,FALSE)</f>
        <v>0</v>
      </c>
      <c r="E84" t="s">
        <v>31</v>
      </c>
    </row>
    <row r="85" spans="1:5">
      <c r="A85" t="s">
        <v>183</v>
      </c>
      <c r="B85" t="str">
        <f>VLOOKUP(A85,文件列表!A:E,5,FALSE)</f>
        <v>ing3</v>
      </c>
      <c r="C85">
        <v>1</v>
      </c>
      <c r="D85" t="str">
        <f>VLOOKUP(A85,文件列表!A:G,7,FALSE)</f>
        <v>这个东东到底是干嘛用的</v>
      </c>
      <c r="E85" t="s">
        <v>213</v>
      </c>
    </row>
    <row r="86" spans="1:5">
      <c r="A86" t="s">
        <v>187</v>
      </c>
      <c r="B86" t="str">
        <f>VLOOKUP(A86,文件列表!A:E,5,FALSE)</f>
        <v>suspend</v>
      </c>
      <c r="C86">
        <v>1</v>
      </c>
      <c r="D86" t="str">
        <f>VLOOKUP(A86,文件列表!A:G,7,FALSE)</f>
        <v>timer_create 等方法是哪里定义的</v>
      </c>
      <c r="E86" t="s">
        <v>181</v>
      </c>
    </row>
    <row r="87" spans="1:5">
      <c r="A87" t="s">
        <v>188</v>
      </c>
      <c r="B87" t="str">
        <f>VLOOKUP(A87,文件列表!A:E,5,FALSE)</f>
        <v>ing1</v>
      </c>
      <c r="C87">
        <v>1</v>
      </c>
      <c r="D87" t="str">
        <f>VLOOKUP(A87,文件列表!A:G,7,FALSE)</f>
        <v>底层方法</v>
      </c>
      <c r="E87" t="s">
        <v>213</v>
      </c>
    </row>
    <row r="88" spans="1:5">
      <c r="A88" t="s">
        <v>195</v>
      </c>
      <c r="B88" t="str">
        <f>VLOOKUP(A88,文件列表!A:E,5,FALSE)</f>
        <v>ing3</v>
      </c>
      <c r="C88">
        <v>1</v>
      </c>
      <c r="D88" t="str">
        <f>VLOOKUP(A88,文件列表!A:G,7,FALSE)</f>
        <v>整数乘法，分配内存前检测溢出</v>
      </c>
      <c r="E88" t="s">
        <v>213</v>
      </c>
    </row>
    <row r="89" spans="1:5">
      <c r="A89" t="s">
        <v>201</v>
      </c>
      <c r="B89" t="str">
        <f>VLOOKUP(A89,文件列表!A:E,5,FALSE)</f>
        <v>ing4</v>
      </c>
      <c r="C89">
        <v>1</v>
      </c>
      <c r="D89" t="str">
        <f>VLOOKUP(A89,文件列表!A:G,7,FALSE)</f>
        <v>无业务逻辑</v>
      </c>
      <c r="E89" t="s">
        <v>31</v>
      </c>
    </row>
    <row r="90" spans="1:5">
      <c r="A90" t="s">
        <v>217</v>
      </c>
      <c r="B90" t="str">
        <f>VLOOKUP(A90,文件列表!A:E,5,FALSE)</f>
        <v>ing4</v>
      </c>
      <c r="C90">
        <v>1</v>
      </c>
      <c r="D90">
        <f>VLOOKUP(A90,文件列表!A:G,7,FALSE)</f>
        <v>0</v>
      </c>
      <c r="E90" t="s">
        <v>181</v>
      </c>
    </row>
    <row r="91" spans="1:5">
      <c r="A91" t="s">
        <v>227</v>
      </c>
      <c r="B91" t="str">
        <f>VLOOKUP(A91,文件列表!A:E,5,FALSE)</f>
        <v>ing4</v>
      </c>
      <c r="C91">
        <v>1</v>
      </c>
      <c r="D91" t="str">
        <f>VLOOKUP(A91,文件列表!A:G,7,FALSE)</f>
        <v>智能字串</v>
      </c>
      <c r="E91" t="s">
        <v>228</v>
      </c>
    </row>
    <row r="92" spans="1:5">
      <c r="A92" t="s">
        <v>241</v>
      </c>
      <c r="B92" t="str">
        <f>VLOOKUP(A92,文件列表!A:E,5,FALSE)</f>
        <v>ing3</v>
      </c>
      <c r="C92">
        <v>1</v>
      </c>
      <c r="D92">
        <f>VLOOKUP(A92,文件列表!A:G,7,FALSE)</f>
        <v>0</v>
      </c>
      <c r="E92" t="s">
        <v>31</v>
      </c>
    </row>
    <row r="93" spans="1:5">
      <c r="A93" t="s">
        <v>249</v>
      </c>
      <c r="B93" t="str">
        <f>VLOOKUP(A93,文件列表!A:E,5,FALSE)</f>
        <v>ing4</v>
      </c>
      <c r="C93">
        <v>1</v>
      </c>
      <c r="D93" t="str">
        <f>VLOOKUP(A93,文件列表!A:G,7,FALSE)</f>
        <v>zend_type 结构体用到的类型常量</v>
      </c>
      <c r="E93" t="s">
        <v>251</v>
      </c>
    </row>
    <row r="94" spans="1:5">
      <c r="A94" t="s">
        <v>273</v>
      </c>
      <c r="B94" t="str">
        <f>VLOOKUP(A94,文件列表!A:E,5,FALSE)</f>
        <v>ing4</v>
      </c>
      <c r="C94">
        <v>1</v>
      </c>
      <c r="D94">
        <f>VLOOKUP(A94,文件列表!A:G,7,FALSE)</f>
        <v>0</v>
      </c>
      <c r="E94" t="s">
        <v>231</v>
      </c>
    </row>
    <row r="95" spans="1:5">
      <c r="A95" t="s">
        <v>274</v>
      </c>
      <c r="B95" t="str">
        <f>VLOOKUP(A95,文件列表!A:E,5,FALSE)</f>
        <v>ing3</v>
      </c>
      <c r="C95">
        <v>1</v>
      </c>
      <c r="D95" t="str">
        <f>VLOOKUP(A95,文件列表!A:G,7,FALSE)</f>
        <v>跟踪操作码执行过程</v>
      </c>
      <c r="E95" t="s">
        <v>231</v>
      </c>
    </row>
    <row r="96" spans="1:5">
      <c r="A96" t="s">
        <v>279</v>
      </c>
      <c r="B96" t="str">
        <f>VLOOKUP(A96,文件列表!A:E,5,FALSE)</f>
        <v>ing3</v>
      </c>
      <c r="C96">
        <v>1</v>
      </c>
      <c r="D96">
        <f>VLOOKUP(A96,文件列表!A:G,7,FALSE)</f>
        <v>0</v>
      </c>
      <c r="E96" t="s">
        <v>37</v>
      </c>
    </row>
    <row r="97" hidden="1" spans="1:5">
      <c r="A97" t="s">
        <v>47</v>
      </c>
      <c r="B97" t="str">
        <f>VLOOKUP(A97,文件列表!A:E,5,FALSE)</f>
        <v>ing2</v>
      </c>
      <c r="C97">
        <v>1</v>
      </c>
      <c r="D97" t="str">
        <f>VLOOKUP(A97,文件列表!A:G,7,FALSE)</f>
        <v>zend_globals 少量用到，多平台支持无法深入了解</v>
      </c>
      <c r="E97" t="s">
        <v>49</v>
      </c>
    </row>
    <row r="98" hidden="1" spans="1:5">
      <c r="A98" t="s">
        <v>87</v>
      </c>
      <c r="B98" t="str">
        <f>VLOOKUP(A98,文件列表!A:E,5,FALSE)</f>
        <v>suspend</v>
      </c>
      <c r="C98">
        <v>1</v>
      </c>
      <c r="D98" t="str">
        <f>VLOOKUP(A98,文件列表!A:G,7,FALSE)</f>
        <v>cpu底层设置</v>
      </c>
      <c r="E98" t="s">
        <v>89</v>
      </c>
    </row>
    <row r="99" hidden="1" spans="1:4">
      <c r="A99" t="s">
        <v>33</v>
      </c>
      <c r="B99" t="str">
        <f>VLOOKUP(A99,文件列表!A:E,5,FALSE)</f>
        <v>suspend</v>
      </c>
      <c r="C99">
        <v>0</v>
      </c>
      <c r="D99" t="str">
        <f>VLOOKUP(A99,文件列表!A:G,7,FALSE)</f>
        <v>编译用的东东</v>
      </c>
    </row>
    <row r="100" spans="1:4">
      <c r="A100" t="s">
        <v>79</v>
      </c>
      <c r="B100" t="str">
        <f>VLOOKUP(A100,文件列表!A:E,5,FALSE)</f>
        <v>ing2</v>
      </c>
      <c r="C100">
        <v>0</v>
      </c>
      <c r="D100" t="str">
        <f>VLOOKUP(A100,文件列表!A:G,7,FALSE)</f>
        <v>少量常量定义</v>
      </c>
    </row>
    <row r="101" spans="1:4">
      <c r="A101" t="s">
        <v>94</v>
      </c>
      <c r="B101" t="str">
        <f>VLOOKUP(A101,文件列表!A:E,5,FALSE)</f>
        <v>suspend</v>
      </c>
      <c r="C101">
        <v>0</v>
      </c>
      <c r="D101" t="str">
        <f>VLOOKUP(A101,文件列表!A:G,7,FALSE)</f>
        <v>运行追踪器,可选功能，默认没有开启</v>
      </c>
    </row>
    <row r="102" spans="1:4">
      <c r="A102" t="s">
        <v>181</v>
      </c>
      <c r="B102" t="str">
        <f>VLOOKUP(A102,文件列表!A:E,5,FALSE)</f>
        <v>ing3</v>
      </c>
      <c r="C102">
        <v>0</v>
      </c>
      <c r="D102" t="str">
        <f>VLOOKUP(A102,文件列表!A:G,7,FALSE)</f>
        <v>整数</v>
      </c>
    </row>
    <row r="103" spans="1:4">
      <c r="A103" t="s">
        <v>220</v>
      </c>
      <c r="B103" t="str">
        <f>VLOOKUP(A103,文件列表!A:E,5,FALSE)</f>
        <v>suspend</v>
      </c>
      <c r="C103">
        <v>0</v>
      </c>
      <c r="D103" t="str">
        <f>VLOOKUP(A103,文件列表!A:G,7,FALSE)</f>
        <v>zend.h，php_signal.c 用到，比较边缘</v>
      </c>
    </row>
    <row r="104" spans="1:4">
      <c r="A104" t="s">
        <v>228</v>
      </c>
      <c r="B104" t="str">
        <f>VLOOKUP(A104,文件列表!A:E,5,FALSE)</f>
        <v>ing4</v>
      </c>
      <c r="C104">
        <v>0</v>
      </c>
      <c r="D104" t="str">
        <f>VLOOKUP(A104,文件列表!A:G,7,FALSE)</f>
        <v>智能字串,只有一个结构体</v>
      </c>
    </row>
    <row r="105" spans="1:4">
      <c r="A105" t="s">
        <v>238</v>
      </c>
      <c r="B105" t="str">
        <f>VLOOKUP(A105,文件列表!A:E,5,FALSE)</f>
        <v>abstract</v>
      </c>
      <c r="C105">
        <v>0</v>
      </c>
      <c r="D105" t="str">
        <f>VLOOKUP(A105,文件列表!A:G,7,FALSE)</f>
        <v>基本都是抽象定义</v>
      </c>
    </row>
    <row r="106" spans="1:4">
      <c r="A106" t="s">
        <v>244</v>
      </c>
      <c r="B106" t="str">
        <f>VLOOKUP(A106,文件列表!A:E,5,FALSE)</f>
        <v>suspend</v>
      </c>
      <c r="C106">
        <v>0</v>
      </c>
      <c r="D106" t="str">
        <f>VLOOKUP(A106,文件列表!A:G,7,FALSE)</f>
        <v>字串转小数</v>
      </c>
    </row>
    <row r="107" spans="1:4">
      <c r="A107" t="s">
        <v>245</v>
      </c>
      <c r="B107" t="str">
        <f>VLOOKUP(A107,文件列表!A:E,5,FALSE)</f>
        <v>suspend</v>
      </c>
      <c r="C107">
        <v>0</v>
      </c>
      <c r="D107" t="str">
        <f>VLOOKUP(A107,文件列表!A:G,7,FALSE)</f>
        <v>字串转小数</v>
      </c>
    </row>
    <row r="108" hidden="1" spans="1:4">
      <c r="A108" t="s">
        <v>270</v>
      </c>
      <c r="B108" t="str">
        <f>VLOOKUP(A108,文件列表!A:E,5,FALSE)</f>
        <v>ing2</v>
      </c>
      <c r="C108">
        <v>0</v>
      </c>
      <c r="D108" t="str">
        <f>VLOOKUP(A108,文件列表!A:G,7,FALSE)</f>
        <v>操作码</v>
      </c>
    </row>
  </sheetData>
  <autoFilter ref="A1:H108">
    <filterColumn colId="0">
      <filters>
        <filter val="zend_constants.h"/>
        <filter val="zend_signal.h"/>
        <filter val="zend_hash.h"/>
        <filter val="zend_execute.h"/>
        <filter val="zend_enum.h"/>
        <filter val="zend_list.h"/>
        <filter val="zend_mmap.h"/>
        <filter val="zend_long.h"/>
        <filter val="zend_compile.h"/>
        <filter val="zend_ast.h"/>
        <filter val="zend_API.h"/>
        <filter val="zend_vm_trace_lines.h"/>
        <filter val="zend_virtual_cwd.h"/>
        <filter val="zend_vm_trace_handlers.h"/>
        <filter val="zend_portability.h"/>
        <filter val="zend_alloc.h"/>
        <filter val="zend_arena.h"/>
        <filter val="zend_fibers.h"/>
        <filter val="zend_range_check.h"/>
        <filter val="zend_smart_string_public.h"/>
        <filter val="zend_cpuinfo.h"/>
        <filter val="zend_smart_string.h"/>
        <filter val="zend_atomic.h"/>
        <filter val="zend_vm_trace_map.h"/>
        <filter val="zend_globals.h"/>
        <filter val="zend_multiply.h"/>
        <filter val="zend_config.w32.h"/>
        <filter val="zend_exceptions.h"/>
        <filter val="zend_variables.h"/>
        <filter val="zend_weakrefs.h"/>
        <filter val="zend_objects.h"/>
        <filter val="zend.h"/>
        <filter val="zend_dtrace.h"/>
        <filter val="zend_interfaces.h"/>
        <filter val="zend_max_execution_timer.h"/>
        <filter val="zend_types.h"/>
        <filter val="zend_operators.h"/>
        <filter val="zend_map_ptr.h"/>
        <filter val="zend_inheritance.h"/>
        <filter val="zend_modules.h"/>
        <filter val="zend_smart_str.h"/>
        <filter val="zend_extensions.h"/>
        <filter val="zend_stream.h"/>
        <filter val="zend_string.h"/>
        <filter val="zend_strtod.h"/>
        <filter val="zend_observer.h"/>
        <filter val="zend_type_info.h"/>
        <filter val="zend_strtod_int.h"/>
        <filter val="zend_objects_API.h"/>
      </filters>
    </filterColumn>
    <sortState ref="A1:H108">
      <sortCondition ref="C1" descending="1"/>
    </sortState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1"/>
  <sheetViews>
    <sheetView workbookViewId="0">
      <selection activeCell="G65" sqref="G65"/>
    </sheetView>
  </sheetViews>
  <sheetFormatPr defaultColWidth="9" defaultRowHeight="13.5"/>
  <cols>
    <col min="1" max="1" width="46.125" customWidth="1"/>
    <col min="2" max="2" width="6.125" customWidth="1"/>
    <col min="3" max="3" width="10.125" customWidth="1"/>
    <col min="4" max="4" width="42.625" customWidth="1"/>
    <col min="5" max="5" width="13.5" style="1" customWidth="1"/>
    <col min="6" max="6" width="4.75" hidden="1" customWidth="1"/>
    <col min="7" max="7" width="46.25" customWidth="1"/>
    <col min="13" max="13" width="29.5" customWidth="1"/>
  </cols>
  <sheetData>
    <row r="1" customHeight="1" spans="2:3">
      <c r="B1" t="s">
        <v>4</v>
      </c>
      <c r="C1">
        <f>SUM(F:F)</f>
        <v>93</v>
      </c>
    </row>
    <row r="2" customHeight="1" spans="2:8">
      <c r="B2" t="s">
        <v>395</v>
      </c>
      <c r="C2">
        <f>SUMIFS($F:$F,E:E,"&lt;&gt;"&amp;G2)</f>
        <v>80</v>
      </c>
      <c r="H2">
        <v>1</v>
      </c>
    </row>
    <row r="3" spans="2:3">
      <c r="B3" t="s">
        <v>3</v>
      </c>
      <c r="C3" s="2">
        <f>C2/C1</f>
        <v>0.860215053763441</v>
      </c>
    </row>
    <row r="6" ht="25" customHeight="1" spans="1:7">
      <c r="A6" s="3" t="s">
        <v>14</v>
      </c>
      <c r="B6" s="3" t="s">
        <v>396</v>
      </c>
      <c r="C6" s="3" t="s">
        <v>397</v>
      </c>
      <c r="D6" s="3" t="s">
        <v>17</v>
      </c>
      <c r="E6" s="4" t="s">
        <v>18</v>
      </c>
      <c r="F6" s="5"/>
      <c r="G6" s="5" t="s">
        <v>19</v>
      </c>
    </row>
    <row r="7" ht="17.25" spans="1:13">
      <c r="A7" s="6" t="s">
        <v>398</v>
      </c>
      <c r="B7" s="6">
        <v>171</v>
      </c>
      <c r="C7" s="6">
        <v>65</v>
      </c>
      <c r="D7" s="7" t="s">
        <v>399</v>
      </c>
      <c r="E7" s="8" t="s">
        <v>9</v>
      </c>
      <c r="F7">
        <f>IF(A7="",0,1)</f>
        <v>1</v>
      </c>
      <c r="J7" s="11"/>
      <c r="K7" s="12"/>
      <c r="L7" s="12"/>
      <c r="M7" s="13"/>
    </row>
    <row r="8" ht="17.25" spans="1:13">
      <c r="A8" s="6"/>
      <c r="B8" s="6"/>
      <c r="C8" s="6"/>
      <c r="D8" s="9" t="s">
        <v>400</v>
      </c>
      <c r="E8" s="8"/>
      <c r="F8">
        <f t="shared" ref="F8:F39" si="0">IF(A8="",0,1)</f>
        <v>0</v>
      </c>
      <c r="J8" s="6" t="s">
        <v>398</v>
      </c>
      <c r="K8" s="6">
        <v>171</v>
      </c>
      <c r="L8" s="6">
        <v>65</v>
      </c>
      <c r="M8" s="7" t="s">
        <v>399</v>
      </c>
    </row>
    <row r="9" ht="34.5" spans="1:13">
      <c r="A9" s="6"/>
      <c r="B9" s="6"/>
      <c r="C9" s="6"/>
      <c r="D9" s="9" t="s">
        <v>401</v>
      </c>
      <c r="E9" s="8"/>
      <c r="F9">
        <f t="shared" si="0"/>
        <v>0</v>
      </c>
      <c r="J9" s="6"/>
      <c r="K9" s="6"/>
      <c r="L9" s="6"/>
      <c r="M9" s="9" t="s">
        <v>400</v>
      </c>
    </row>
    <row r="10" ht="34.5" spans="1:13">
      <c r="A10" s="6"/>
      <c r="B10" s="6"/>
      <c r="C10" s="6"/>
      <c r="D10" s="9" t="s">
        <v>402</v>
      </c>
      <c r="E10" s="8"/>
      <c r="F10">
        <f t="shared" si="0"/>
        <v>0</v>
      </c>
      <c r="J10" s="6"/>
      <c r="K10" s="6"/>
      <c r="L10" s="6"/>
      <c r="M10" s="9" t="s">
        <v>401</v>
      </c>
    </row>
    <row r="11" ht="34.5" spans="1:13">
      <c r="A11" s="6"/>
      <c r="B11" s="6"/>
      <c r="C11" s="6"/>
      <c r="D11" s="9" t="s">
        <v>403</v>
      </c>
      <c r="E11" s="8"/>
      <c r="F11">
        <f t="shared" si="0"/>
        <v>0</v>
      </c>
      <c r="J11" s="6"/>
      <c r="K11" s="6"/>
      <c r="L11" s="6"/>
      <c r="M11" s="9" t="s">
        <v>402</v>
      </c>
    </row>
    <row r="12" ht="17.25" spans="1:13">
      <c r="A12" s="6"/>
      <c r="B12" s="6"/>
      <c r="C12" s="6"/>
      <c r="D12" s="9" t="s">
        <v>404</v>
      </c>
      <c r="E12" s="8"/>
      <c r="F12">
        <f t="shared" si="0"/>
        <v>0</v>
      </c>
      <c r="J12" s="6"/>
      <c r="K12" s="6"/>
      <c r="L12" s="6"/>
      <c r="M12" s="9" t="s">
        <v>403</v>
      </c>
    </row>
    <row r="13" ht="17.25" spans="1:13">
      <c r="A13" s="6"/>
      <c r="B13" s="6"/>
      <c r="C13" s="6"/>
      <c r="D13" s="9" t="s">
        <v>405</v>
      </c>
      <c r="E13" s="8"/>
      <c r="F13">
        <f t="shared" si="0"/>
        <v>0</v>
      </c>
      <c r="J13" s="6"/>
      <c r="K13" s="6"/>
      <c r="L13" s="6"/>
      <c r="M13" s="9" t="s">
        <v>404</v>
      </c>
    </row>
    <row r="14" ht="17.25" spans="1:13">
      <c r="A14" s="6"/>
      <c r="B14" s="6"/>
      <c r="C14" s="6"/>
      <c r="D14" s="9" t="s">
        <v>406</v>
      </c>
      <c r="E14" s="8"/>
      <c r="F14">
        <f t="shared" si="0"/>
        <v>0</v>
      </c>
      <c r="J14" s="6"/>
      <c r="K14" s="6"/>
      <c r="L14" s="6"/>
      <c r="M14" s="9" t="s">
        <v>405</v>
      </c>
    </row>
    <row r="15" ht="17.25" spans="1:13">
      <c r="A15" s="6"/>
      <c r="B15" s="6"/>
      <c r="C15" s="6"/>
      <c r="D15" s="9" t="s">
        <v>407</v>
      </c>
      <c r="E15" s="8"/>
      <c r="F15">
        <f t="shared" si="0"/>
        <v>0</v>
      </c>
      <c r="J15" s="6"/>
      <c r="K15" s="6"/>
      <c r="L15" s="6"/>
      <c r="M15" s="9" t="s">
        <v>406</v>
      </c>
    </row>
    <row r="16" ht="34.5" spans="1:13">
      <c r="A16" s="6"/>
      <c r="B16" s="6"/>
      <c r="C16" s="6"/>
      <c r="D16" s="9" t="s">
        <v>408</v>
      </c>
      <c r="E16" s="8"/>
      <c r="F16">
        <f t="shared" si="0"/>
        <v>0</v>
      </c>
      <c r="J16" s="6"/>
      <c r="K16" s="6"/>
      <c r="L16" s="6"/>
      <c r="M16" s="9" t="s">
        <v>407</v>
      </c>
    </row>
    <row r="17" ht="17.25" spans="1:13">
      <c r="A17" s="6"/>
      <c r="B17" s="6"/>
      <c r="C17" s="6"/>
      <c r="D17" s="9" t="s">
        <v>409</v>
      </c>
      <c r="E17" s="8"/>
      <c r="F17">
        <f t="shared" si="0"/>
        <v>0</v>
      </c>
      <c r="J17" s="6"/>
      <c r="K17" s="6"/>
      <c r="L17" s="6"/>
      <c r="M17" s="9" t="s">
        <v>408</v>
      </c>
    </row>
    <row r="18" ht="17.25" spans="1:13">
      <c r="A18" s="6"/>
      <c r="B18" s="6"/>
      <c r="C18" s="6"/>
      <c r="D18" s="9" t="s">
        <v>410</v>
      </c>
      <c r="E18" s="8"/>
      <c r="F18">
        <f t="shared" si="0"/>
        <v>0</v>
      </c>
      <c r="J18" s="6"/>
      <c r="K18" s="6"/>
      <c r="L18" s="6"/>
      <c r="M18" s="9" t="s">
        <v>409</v>
      </c>
    </row>
    <row r="19" ht="17.25" spans="1:13">
      <c r="A19" s="6"/>
      <c r="B19" s="6"/>
      <c r="C19" s="6"/>
      <c r="D19" s="9" t="s">
        <v>411</v>
      </c>
      <c r="E19" s="8"/>
      <c r="F19">
        <f t="shared" si="0"/>
        <v>0</v>
      </c>
      <c r="J19" s="6"/>
      <c r="K19" s="6"/>
      <c r="L19" s="6"/>
      <c r="M19" s="9" t="s">
        <v>410</v>
      </c>
    </row>
    <row r="20" ht="17.25" spans="1:13">
      <c r="A20" s="6"/>
      <c r="B20" s="6"/>
      <c r="C20" s="6"/>
      <c r="D20" s="9" t="s">
        <v>412</v>
      </c>
      <c r="E20" s="8"/>
      <c r="F20">
        <f t="shared" si="0"/>
        <v>0</v>
      </c>
      <c r="J20" s="6"/>
      <c r="K20" s="6"/>
      <c r="L20" s="6"/>
      <c r="M20" s="9" t="s">
        <v>411</v>
      </c>
    </row>
    <row r="21" ht="34.5" spans="1:13">
      <c r="A21" s="6"/>
      <c r="B21" s="6"/>
      <c r="C21" s="6"/>
      <c r="D21" s="9" t="s">
        <v>413</v>
      </c>
      <c r="E21" s="8"/>
      <c r="F21">
        <f t="shared" si="0"/>
        <v>0</v>
      </c>
      <c r="J21" s="6"/>
      <c r="K21" s="6"/>
      <c r="L21" s="6"/>
      <c r="M21" s="9" t="s">
        <v>412</v>
      </c>
    </row>
    <row r="22" ht="34.5" spans="1:13">
      <c r="A22" s="6"/>
      <c r="B22" s="6"/>
      <c r="C22" s="6"/>
      <c r="D22" s="9" t="s">
        <v>414</v>
      </c>
      <c r="E22" s="8"/>
      <c r="F22">
        <f t="shared" si="0"/>
        <v>0</v>
      </c>
      <c r="J22" s="6"/>
      <c r="K22" s="6"/>
      <c r="L22" s="6"/>
      <c r="M22" s="9" t="s">
        <v>413</v>
      </c>
    </row>
    <row r="23" ht="17.25" spans="1:13">
      <c r="A23" s="6"/>
      <c r="B23" s="6"/>
      <c r="C23" s="6"/>
      <c r="D23" s="9" t="s">
        <v>415</v>
      </c>
      <c r="E23" s="8"/>
      <c r="F23">
        <f t="shared" si="0"/>
        <v>0</v>
      </c>
      <c r="J23" s="6"/>
      <c r="K23" s="6"/>
      <c r="L23" s="6"/>
      <c r="M23" s="9" t="s">
        <v>414</v>
      </c>
    </row>
    <row r="24" ht="17.25" spans="1:13">
      <c r="A24" s="6"/>
      <c r="B24" s="6"/>
      <c r="C24" s="6"/>
      <c r="D24" s="9" t="s">
        <v>416</v>
      </c>
      <c r="E24" s="8"/>
      <c r="F24">
        <f t="shared" si="0"/>
        <v>0</v>
      </c>
      <c r="J24" s="6"/>
      <c r="K24" s="6"/>
      <c r="L24" s="6"/>
      <c r="M24" s="9" t="s">
        <v>415</v>
      </c>
    </row>
    <row r="25" ht="34.5" spans="1:13">
      <c r="A25" s="6"/>
      <c r="B25" s="6"/>
      <c r="C25" s="6"/>
      <c r="D25" s="9" t="s">
        <v>417</v>
      </c>
      <c r="E25" s="8"/>
      <c r="F25">
        <f t="shared" si="0"/>
        <v>0</v>
      </c>
      <c r="J25" s="6"/>
      <c r="K25" s="6"/>
      <c r="L25" s="6"/>
      <c r="M25" s="9" t="s">
        <v>416</v>
      </c>
    </row>
    <row r="26" ht="34.5" spans="1:13">
      <c r="A26" s="6"/>
      <c r="B26" s="6"/>
      <c r="C26" s="6"/>
      <c r="D26" s="9" t="s">
        <v>418</v>
      </c>
      <c r="E26" s="8"/>
      <c r="F26">
        <f t="shared" si="0"/>
        <v>0</v>
      </c>
      <c r="J26" s="6"/>
      <c r="K26" s="6"/>
      <c r="L26" s="6"/>
      <c r="M26" s="9" t="s">
        <v>417</v>
      </c>
    </row>
    <row r="27" ht="17.25" spans="1:13">
      <c r="A27" s="6"/>
      <c r="B27" s="6"/>
      <c r="C27" s="6"/>
      <c r="D27" s="9" t="s">
        <v>419</v>
      </c>
      <c r="E27" s="8"/>
      <c r="F27">
        <f t="shared" si="0"/>
        <v>0</v>
      </c>
      <c r="J27" s="6"/>
      <c r="K27" s="6"/>
      <c r="L27" s="6"/>
      <c r="M27" s="9" t="s">
        <v>418</v>
      </c>
    </row>
    <row r="28" ht="17.25" spans="1:13">
      <c r="A28" s="6"/>
      <c r="B28" s="6"/>
      <c r="C28" s="6"/>
      <c r="D28" s="9" t="s">
        <v>420</v>
      </c>
      <c r="E28" s="8"/>
      <c r="F28">
        <f t="shared" si="0"/>
        <v>0</v>
      </c>
      <c r="J28" s="6"/>
      <c r="K28" s="6"/>
      <c r="L28" s="6"/>
      <c r="M28" s="9" t="s">
        <v>419</v>
      </c>
    </row>
    <row r="29" ht="17.25" customHeight="1" spans="1:13">
      <c r="A29" s="6"/>
      <c r="B29" s="6"/>
      <c r="C29" s="6"/>
      <c r="D29" s="9" t="s">
        <v>421</v>
      </c>
      <c r="E29" s="8"/>
      <c r="F29">
        <f t="shared" si="0"/>
        <v>0</v>
      </c>
      <c r="J29" s="6"/>
      <c r="K29" s="6"/>
      <c r="L29" s="6"/>
      <c r="M29" s="9" t="s">
        <v>420</v>
      </c>
    </row>
    <row r="30" ht="34.5" spans="1:13">
      <c r="A30" s="6"/>
      <c r="B30" s="6"/>
      <c r="C30" s="6"/>
      <c r="D30" s="9" t="s">
        <v>422</v>
      </c>
      <c r="E30" s="8"/>
      <c r="F30">
        <f t="shared" si="0"/>
        <v>0</v>
      </c>
      <c r="J30" s="6"/>
      <c r="K30" s="6"/>
      <c r="L30" s="6"/>
      <c r="M30" s="9" t="s">
        <v>421</v>
      </c>
    </row>
    <row r="31" ht="34.5" customHeight="1" spans="1:13">
      <c r="A31" s="6"/>
      <c r="B31" s="6"/>
      <c r="C31" s="6"/>
      <c r="D31" s="9" t="s">
        <v>423</v>
      </c>
      <c r="E31" s="8"/>
      <c r="F31">
        <f t="shared" si="0"/>
        <v>0</v>
      </c>
      <c r="J31" s="6"/>
      <c r="K31" s="6"/>
      <c r="L31" s="6"/>
      <c r="M31" s="9" t="s">
        <v>422</v>
      </c>
    </row>
    <row r="32" ht="17.25" spans="1:13">
      <c r="A32" s="6"/>
      <c r="B32" s="6"/>
      <c r="C32" s="6"/>
      <c r="D32" s="9" t="s">
        <v>424</v>
      </c>
      <c r="E32" s="8"/>
      <c r="F32">
        <f t="shared" si="0"/>
        <v>0</v>
      </c>
      <c r="J32" s="6"/>
      <c r="K32" s="6"/>
      <c r="L32" s="6"/>
      <c r="M32" s="9" t="s">
        <v>423</v>
      </c>
    </row>
    <row r="33" ht="17.25" spans="1:13">
      <c r="A33" s="6"/>
      <c r="B33" s="6"/>
      <c r="C33" s="6"/>
      <c r="D33" s="9" t="s">
        <v>425</v>
      </c>
      <c r="E33" s="8"/>
      <c r="F33">
        <f t="shared" si="0"/>
        <v>0</v>
      </c>
      <c r="J33" s="6"/>
      <c r="K33" s="6"/>
      <c r="L33" s="6"/>
      <c r="M33" s="9" t="s">
        <v>424</v>
      </c>
    </row>
    <row r="34" ht="17.25" spans="1:13">
      <c r="A34" s="6"/>
      <c r="B34" s="6"/>
      <c r="C34" s="6"/>
      <c r="D34" s="9" t="s">
        <v>426</v>
      </c>
      <c r="E34" s="8"/>
      <c r="F34">
        <f t="shared" si="0"/>
        <v>0</v>
      </c>
      <c r="J34" s="6"/>
      <c r="K34" s="6"/>
      <c r="L34" s="6"/>
      <c r="M34" s="9" t="s">
        <v>425</v>
      </c>
    </row>
    <row r="35" ht="17.25" spans="1:13">
      <c r="A35" s="6"/>
      <c r="B35" s="6"/>
      <c r="C35" s="6"/>
      <c r="D35" s="10" t="s">
        <v>427</v>
      </c>
      <c r="E35" s="8"/>
      <c r="F35">
        <f t="shared" si="0"/>
        <v>0</v>
      </c>
      <c r="J35" s="6"/>
      <c r="K35" s="6"/>
      <c r="L35" s="6"/>
      <c r="M35" s="9" t="s">
        <v>426</v>
      </c>
    </row>
    <row r="36" ht="17.25" spans="1:13">
      <c r="A36" s="6" t="s">
        <v>428</v>
      </c>
      <c r="B36" s="6">
        <v>136</v>
      </c>
      <c r="C36" s="6">
        <v>38</v>
      </c>
      <c r="D36" s="7" t="s">
        <v>429</v>
      </c>
      <c r="E36" s="8" t="s">
        <v>9</v>
      </c>
      <c r="F36">
        <f t="shared" si="0"/>
        <v>1</v>
      </c>
      <c r="J36" s="6"/>
      <c r="K36" s="6"/>
      <c r="L36" s="6"/>
      <c r="M36" s="10" t="s">
        <v>427</v>
      </c>
    </row>
    <row r="37" ht="17.25" spans="1:13">
      <c r="A37" s="6"/>
      <c r="B37" s="6"/>
      <c r="C37" s="6"/>
      <c r="D37" s="9" t="s">
        <v>430</v>
      </c>
      <c r="E37" s="8"/>
      <c r="F37">
        <f t="shared" si="0"/>
        <v>0</v>
      </c>
      <c r="J37" s="6" t="s">
        <v>428</v>
      </c>
      <c r="K37" s="6">
        <v>136</v>
      </c>
      <c r="L37" s="6">
        <v>38</v>
      </c>
      <c r="M37" s="7" t="s">
        <v>429</v>
      </c>
    </row>
    <row r="38" ht="34.5" spans="1:13">
      <c r="A38" s="6"/>
      <c r="B38" s="6"/>
      <c r="C38" s="6"/>
      <c r="D38" s="9" t="s">
        <v>431</v>
      </c>
      <c r="E38" s="8"/>
      <c r="F38">
        <f t="shared" si="0"/>
        <v>0</v>
      </c>
      <c r="J38" s="6"/>
      <c r="K38" s="6"/>
      <c r="L38" s="6"/>
      <c r="M38" s="9" t="s">
        <v>430</v>
      </c>
    </row>
    <row r="39" ht="34.5" spans="1:13">
      <c r="A39" s="6"/>
      <c r="B39" s="6"/>
      <c r="C39" s="6"/>
      <c r="D39" s="9" t="s">
        <v>432</v>
      </c>
      <c r="E39" s="8"/>
      <c r="F39">
        <f t="shared" si="0"/>
        <v>0</v>
      </c>
      <c r="J39" s="6"/>
      <c r="K39" s="6"/>
      <c r="L39" s="6"/>
      <c r="M39" s="9" t="s">
        <v>431</v>
      </c>
    </row>
    <row r="40" ht="34.5" spans="1:13">
      <c r="A40" s="6"/>
      <c r="B40" s="6"/>
      <c r="C40" s="6"/>
      <c r="D40" s="9" t="s">
        <v>401</v>
      </c>
      <c r="E40" s="8"/>
      <c r="F40">
        <f t="shared" ref="F40:F71" si="1">IF(A40="",0,1)</f>
        <v>0</v>
      </c>
      <c r="J40" s="6"/>
      <c r="K40" s="6"/>
      <c r="L40" s="6"/>
      <c r="M40" s="9" t="s">
        <v>432</v>
      </c>
    </row>
    <row r="41" ht="34.5" spans="1:13">
      <c r="A41" s="6"/>
      <c r="B41" s="6"/>
      <c r="C41" s="6"/>
      <c r="D41" s="9" t="s">
        <v>433</v>
      </c>
      <c r="E41" s="8"/>
      <c r="F41">
        <f t="shared" si="1"/>
        <v>0</v>
      </c>
      <c r="J41" s="6"/>
      <c r="K41" s="6"/>
      <c r="L41" s="6"/>
      <c r="M41" s="9" t="s">
        <v>401</v>
      </c>
    </row>
    <row r="42" ht="17.25" spans="1:13">
      <c r="A42" s="6"/>
      <c r="B42" s="6"/>
      <c r="C42" s="6"/>
      <c r="D42" s="9" t="s">
        <v>434</v>
      </c>
      <c r="E42" s="8"/>
      <c r="F42">
        <f t="shared" si="1"/>
        <v>0</v>
      </c>
      <c r="J42" s="6"/>
      <c r="K42" s="6"/>
      <c r="L42" s="6"/>
      <c r="M42" s="9" t="s">
        <v>433</v>
      </c>
    </row>
    <row r="43" ht="17.25" spans="1:13">
      <c r="A43" s="6"/>
      <c r="B43" s="6"/>
      <c r="C43" s="6"/>
      <c r="D43" s="9" t="s">
        <v>405</v>
      </c>
      <c r="E43" s="8"/>
      <c r="F43">
        <f t="shared" si="1"/>
        <v>0</v>
      </c>
      <c r="J43" s="6"/>
      <c r="K43" s="6"/>
      <c r="L43" s="6"/>
      <c r="M43" s="9" t="s">
        <v>434</v>
      </c>
    </row>
    <row r="44" ht="17.25" spans="1:13">
      <c r="A44" s="6"/>
      <c r="B44" s="6"/>
      <c r="C44" s="6"/>
      <c r="D44" s="9" t="s">
        <v>435</v>
      </c>
      <c r="E44" s="8"/>
      <c r="F44">
        <f t="shared" si="1"/>
        <v>0</v>
      </c>
      <c r="J44" s="6"/>
      <c r="K44" s="6"/>
      <c r="L44" s="6"/>
      <c r="M44" s="9" t="s">
        <v>405</v>
      </c>
    </row>
    <row r="45" ht="34.5" spans="1:13">
      <c r="A45" s="6"/>
      <c r="B45" s="6"/>
      <c r="C45" s="6"/>
      <c r="D45" s="9" t="s">
        <v>436</v>
      </c>
      <c r="E45" s="8"/>
      <c r="F45">
        <f t="shared" si="1"/>
        <v>0</v>
      </c>
      <c r="J45" s="6"/>
      <c r="K45" s="6"/>
      <c r="L45" s="6"/>
      <c r="M45" s="9" t="s">
        <v>435</v>
      </c>
    </row>
    <row r="46" ht="17.25" spans="1:13">
      <c r="A46" s="6"/>
      <c r="B46" s="6"/>
      <c r="C46" s="6"/>
      <c r="D46" s="9" t="s">
        <v>406</v>
      </c>
      <c r="E46" s="8"/>
      <c r="F46">
        <f t="shared" si="1"/>
        <v>0</v>
      </c>
      <c r="J46" s="6"/>
      <c r="K46" s="6"/>
      <c r="L46" s="6"/>
      <c r="M46" s="9" t="s">
        <v>436</v>
      </c>
    </row>
    <row r="47" ht="17.25" spans="1:13">
      <c r="A47" s="6"/>
      <c r="B47" s="6"/>
      <c r="C47" s="6"/>
      <c r="D47" s="9" t="s">
        <v>409</v>
      </c>
      <c r="E47" s="8"/>
      <c r="F47">
        <f t="shared" si="1"/>
        <v>0</v>
      </c>
      <c r="J47" s="6"/>
      <c r="K47" s="6"/>
      <c r="L47" s="6"/>
      <c r="M47" s="9" t="s">
        <v>406</v>
      </c>
    </row>
    <row r="48" ht="17.25" spans="1:13">
      <c r="A48" s="6"/>
      <c r="B48" s="6"/>
      <c r="C48" s="6"/>
      <c r="D48" s="9" t="s">
        <v>410</v>
      </c>
      <c r="E48" s="8"/>
      <c r="F48">
        <f t="shared" si="1"/>
        <v>0</v>
      </c>
      <c r="J48" s="6"/>
      <c r="K48" s="6"/>
      <c r="L48" s="6"/>
      <c r="M48" s="9" t="s">
        <v>409</v>
      </c>
    </row>
    <row r="49" ht="17.25" spans="1:13">
      <c r="A49" s="6"/>
      <c r="B49" s="6"/>
      <c r="C49" s="6"/>
      <c r="D49" s="9" t="s">
        <v>437</v>
      </c>
      <c r="E49" s="8"/>
      <c r="F49">
        <f t="shared" si="1"/>
        <v>0</v>
      </c>
      <c r="J49" s="6"/>
      <c r="K49" s="6"/>
      <c r="L49" s="6"/>
      <c r="M49" s="9" t="s">
        <v>410</v>
      </c>
    </row>
    <row r="50" ht="34.5" spans="1:13">
      <c r="A50" s="6"/>
      <c r="B50" s="6"/>
      <c r="C50" s="6"/>
      <c r="D50" s="9" t="s">
        <v>438</v>
      </c>
      <c r="E50" s="8"/>
      <c r="F50">
        <f t="shared" si="1"/>
        <v>0</v>
      </c>
      <c r="J50" s="6"/>
      <c r="K50" s="6"/>
      <c r="L50" s="6"/>
      <c r="M50" s="9" t="s">
        <v>437</v>
      </c>
    </row>
    <row r="51" ht="34.5" spans="1:13">
      <c r="A51" s="6"/>
      <c r="B51" s="6"/>
      <c r="C51" s="6"/>
      <c r="D51" s="9" t="s">
        <v>439</v>
      </c>
      <c r="E51" s="8"/>
      <c r="F51">
        <f t="shared" si="1"/>
        <v>0</v>
      </c>
      <c r="J51" s="6"/>
      <c r="K51" s="6"/>
      <c r="L51" s="6"/>
      <c r="M51" s="9" t="s">
        <v>438</v>
      </c>
    </row>
    <row r="52" ht="34.5" spans="1:13">
      <c r="A52" s="6"/>
      <c r="B52" s="6"/>
      <c r="C52" s="6"/>
      <c r="D52" s="9" t="s">
        <v>419</v>
      </c>
      <c r="E52" s="8"/>
      <c r="F52">
        <f t="shared" si="1"/>
        <v>0</v>
      </c>
      <c r="J52" s="6"/>
      <c r="K52" s="6"/>
      <c r="L52" s="6"/>
      <c r="M52" s="9" t="s">
        <v>439</v>
      </c>
    </row>
    <row r="53" ht="17.25" spans="1:13">
      <c r="A53" s="6"/>
      <c r="B53" s="6"/>
      <c r="C53" s="6"/>
      <c r="D53" s="9" t="s">
        <v>440</v>
      </c>
      <c r="E53" s="8"/>
      <c r="F53">
        <f t="shared" si="1"/>
        <v>0</v>
      </c>
      <c r="J53" s="6"/>
      <c r="K53" s="6"/>
      <c r="L53" s="6"/>
      <c r="M53" s="9" t="s">
        <v>419</v>
      </c>
    </row>
    <row r="54" ht="17.25" spans="1:13">
      <c r="A54" s="6"/>
      <c r="B54" s="6"/>
      <c r="C54" s="6"/>
      <c r="D54" s="9" t="s">
        <v>441</v>
      </c>
      <c r="E54" s="8"/>
      <c r="F54">
        <f t="shared" si="1"/>
        <v>0</v>
      </c>
      <c r="J54" s="6"/>
      <c r="K54" s="6"/>
      <c r="L54" s="6"/>
      <c r="M54" s="9" t="s">
        <v>440</v>
      </c>
    </row>
    <row r="55" ht="17.25" spans="1:13">
      <c r="A55" s="6"/>
      <c r="B55" s="6"/>
      <c r="C55" s="6"/>
      <c r="D55" s="9" t="s">
        <v>442</v>
      </c>
      <c r="E55" s="8"/>
      <c r="F55">
        <f t="shared" si="1"/>
        <v>0</v>
      </c>
      <c r="J55" s="6"/>
      <c r="K55" s="6"/>
      <c r="L55" s="6"/>
      <c r="M55" s="9" t="s">
        <v>441</v>
      </c>
    </row>
    <row r="56" ht="17.25" spans="1:13">
      <c r="A56" s="6"/>
      <c r="B56" s="6"/>
      <c r="C56" s="6"/>
      <c r="D56" s="9" t="s">
        <v>443</v>
      </c>
      <c r="E56" s="8"/>
      <c r="F56">
        <f t="shared" si="1"/>
        <v>0</v>
      </c>
      <c r="J56" s="6"/>
      <c r="K56" s="6"/>
      <c r="L56" s="6"/>
      <c r="M56" s="9" t="s">
        <v>442</v>
      </c>
    </row>
    <row r="57" ht="17.25" spans="1:13">
      <c r="A57" s="6"/>
      <c r="B57" s="6"/>
      <c r="C57" s="6"/>
      <c r="D57" s="9" t="s">
        <v>444</v>
      </c>
      <c r="E57" s="8"/>
      <c r="F57">
        <f t="shared" si="1"/>
        <v>0</v>
      </c>
      <c r="J57" s="6"/>
      <c r="K57" s="6"/>
      <c r="L57" s="6"/>
      <c r="M57" s="9" t="s">
        <v>443</v>
      </c>
    </row>
    <row r="58" ht="17.25" spans="1:13">
      <c r="A58" s="6"/>
      <c r="B58" s="6"/>
      <c r="C58" s="6"/>
      <c r="D58" s="9" t="s">
        <v>445</v>
      </c>
      <c r="E58" s="8"/>
      <c r="F58">
        <f t="shared" si="1"/>
        <v>0</v>
      </c>
      <c r="J58" s="6"/>
      <c r="K58" s="6"/>
      <c r="L58" s="6"/>
      <c r="M58" s="9" t="s">
        <v>444</v>
      </c>
    </row>
    <row r="59" ht="17.25" customHeight="1" spans="1:13">
      <c r="A59" s="6"/>
      <c r="B59" s="6"/>
      <c r="C59" s="6"/>
      <c r="D59" s="9" t="s">
        <v>446</v>
      </c>
      <c r="E59" s="8"/>
      <c r="F59">
        <f t="shared" si="1"/>
        <v>0</v>
      </c>
      <c r="J59" s="6"/>
      <c r="K59" s="6"/>
      <c r="L59" s="6"/>
      <c r="M59" s="9" t="s">
        <v>445</v>
      </c>
    </row>
    <row r="60" ht="17.25" spans="1:13">
      <c r="A60" s="6"/>
      <c r="B60" s="6"/>
      <c r="C60" s="6"/>
      <c r="D60" s="9" t="s">
        <v>447</v>
      </c>
      <c r="E60" s="8"/>
      <c r="F60">
        <f t="shared" si="1"/>
        <v>0</v>
      </c>
      <c r="J60" s="6"/>
      <c r="K60" s="6"/>
      <c r="L60" s="6"/>
      <c r="M60" s="9" t="s">
        <v>446</v>
      </c>
    </row>
    <row r="61" ht="51.75" customHeight="1" spans="1:13">
      <c r="A61" s="6"/>
      <c r="B61" s="6"/>
      <c r="C61" s="6"/>
      <c r="D61" s="9" t="s">
        <v>448</v>
      </c>
      <c r="E61" s="8"/>
      <c r="F61">
        <f t="shared" si="1"/>
        <v>0</v>
      </c>
      <c r="J61" s="6"/>
      <c r="K61" s="6"/>
      <c r="L61" s="6"/>
      <c r="M61" s="9" t="s">
        <v>447</v>
      </c>
    </row>
    <row r="62" ht="17.25" spans="1:13">
      <c r="A62" s="6"/>
      <c r="B62" s="6"/>
      <c r="C62" s="6"/>
      <c r="D62" s="9" t="s">
        <v>449</v>
      </c>
      <c r="E62" s="8"/>
      <c r="F62">
        <f t="shared" si="1"/>
        <v>0</v>
      </c>
      <c r="J62" s="6"/>
      <c r="K62" s="6"/>
      <c r="L62" s="6"/>
      <c r="M62" s="9" t="s">
        <v>448</v>
      </c>
    </row>
    <row r="63" ht="17.25" customHeight="1" spans="1:13">
      <c r="A63" s="6"/>
      <c r="B63" s="6"/>
      <c r="C63" s="6"/>
      <c r="D63" s="9" t="s">
        <v>450</v>
      </c>
      <c r="E63" s="8"/>
      <c r="F63">
        <f t="shared" si="1"/>
        <v>0</v>
      </c>
      <c r="J63" s="6"/>
      <c r="K63" s="6"/>
      <c r="L63" s="6"/>
      <c r="M63" s="9" t="s">
        <v>449</v>
      </c>
    </row>
    <row r="64" ht="17.25" spans="1:13">
      <c r="A64" s="6"/>
      <c r="B64" s="6"/>
      <c r="C64" s="6"/>
      <c r="D64" s="9" t="s">
        <v>451</v>
      </c>
      <c r="E64" s="8"/>
      <c r="F64">
        <f t="shared" si="1"/>
        <v>0</v>
      </c>
      <c r="J64" s="6"/>
      <c r="K64" s="6"/>
      <c r="L64" s="6"/>
      <c r="M64" s="9" t="s">
        <v>450</v>
      </c>
    </row>
    <row r="65" ht="17.25" spans="1:13">
      <c r="A65" s="6"/>
      <c r="B65" s="6"/>
      <c r="C65" s="6"/>
      <c r="D65" s="10" t="s">
        <v>452</v>
      </c>
      <c r="E65" s="8"/>
      <c r="F65">
        <f t="shared" si="1"/>
        <v>0</v>
      </c>
      <c r="J65" s="6"/>
      <c r="K65" s="6"/>
      <c r="L65" s="6"/>
      <c r="M65" s="9" t="s">
        <v>451</v>
      </c>
    </row>
    <row r="66" ht="17.25" spans="1:13">
      <c r="A66" s="6" t="s">
        <v>453</v>
      </c>
      <c r="B66" s="6">
        <v>6</v>
      </c>
      <c r="C66" s="6">
        <v>4</v>
      </c>
      <c r="D66" s="7" t="s">
        <v>454</v>
      </c>
      <c r="E66" s="8" t="s">
        <v>7</v>
      </c>
      <c r="F66">
        <f t="shared" si="1"/>
        <v>1</v>
      </c>
      <c r="J66" s="6"/>
      <c r="K66" s="6"/>
      <c r="L66" s="6"/>
      <c r="M66" s="10" t="s">
        <v>452</v>
      </c>
    </row>
    <row r="67" ht="17.25" customHeight="1" spans="1:13">
      <c r="A67" s="6"/>
      <c r="B67" s="6"/>
      <c r="C67" s="6"/>
      <c r="D67" s="9" t="s">
        <v>455</v>
      </c>
      <c r="E67" s="8"/>
      <c r="F67">
        <f t="shared" si="1"/>
        <v>0</v>
      </c>
      <c r="J67" s="6" t="s">
        <v>456</v>
      </c>
      <c r="K67" s="6">
        <v>13</v>
      </c>
      <c r="L67" s="6">
        <v>11</v>
      </c>
      <c r="M67" s="7" t="s">
        <v>454</v>
      </c>
    </row>
    <row r="68" ht="17.25" spans="1:13">
      <c r="A68" s="6"/>
      <c r="B68" s="6"/>
      <c r="C68" s="6"/>
      <c r="D68" s="9" t="s">
        <v>457</v>
      </c>
      <c r="E68" s="8"/>
      <c r="F68">
        <f t="shared" si="1"/>
        <v>0</v>
      </c>
      <c r="J68" s="6"/>
      <c r="K68" s="6"/>
      <c r="L68" s="6"/>
      <c r="M68" s="9" t="s">
        <v>458</v>
      </c>
    </row>
    <row r="69" ht="34.5" spans="1:13">
      <c r="A69" s="6"/>
      <c r="B69" s="6"/>
      <c r="C69" s="6"/>
      <c r="D69" s="10" t="s">
        <v>459</v>
      </c>
      <c r="E69" s="8"/>
      <c r="F69">
        <f t="shared" si="1"/>
        <v>0</v>
      </c>
      <c r="J69" s="6"/>
      <c r="K69" s="6"/>
      <c r="L69" s="6"/>
      <c r="M69" s="9" t="s">
        <v>460</v>
      </c>
    </row>
    <row r="70" ht="17.25" customHeight="1" spans="1:13">
      <c r="A70" s="6" t="s">
        <v>461</v>
      </c>
      <c r="B70" s="6">
        <v>5</v>
      </c>
      <c r="C70" s="6">
        <v>4</v>
      </c>
      <c r="D70" s="7" t="s">
        <v>462</v>
      </c>
      <c r="E70" s="8" t="s">
        <v>7</v>
      </c>
      <c r="F70">
        <f t="shared" si="1"/>
        <v>1</v>
      </c>
      <c r="J70" s="6"/>
      <c r="K70" s="6"/>
      <c r="L70" s="6"/>
      <c r="M70" s="9" t="s">
        <v>463</v>
      </c>
    </row>
    <row r="71" ht="17.25" spans="1:13">
      <c r="A71" s="6"/>
      <c r="B71" s="6"/>
      <c r="C71" s="6"/>
      <c r="D71" s="9" t="s">
        <v>464</v>
      </c>
      <c r="E71" s="8"/>
      <c r="F71">
        <f t="shared" si="1"/>
        <v>0</v>
      </c>
      <c r="J71" s="6"/>
      <c r="K71" s="6"/>
      <c r="L71" s="6"/>
      <c r="M71" s="9" t="s">
        <v>465</v>
      </c>
    </row>
    <row r="72" ht="51.75" customHeight="1" spans="1:13">
      <c r="A72" s="6"/>
      <c r="B72" s="6"/>
      <c r="C72" s="6"/>
      <c r="D72" s="9" t="s">
        <v>466</v>
      </c>
      <c r="E72" s="8"/>
      <c r="F72">
        <f t="shared" ref="F72:F103" si="2">IF(A72="",0,1)</f>
        <v>0</v>
      </c>
      <c r="J72" s="6"/>
      <c r="K72" s="6"/>
      <c r="L72" s="6"/>
      <c r="M72" s="9" t="s">
        <v>467</v>
      </c>
    </row>
    <row r="73" ht="17.25" customHeight="1" spans="1:13">
      <c r="A73" s="6"/>
      <c r="B73" s="6"/>
      <c r="C73" s="6"/>
      <c r="D73" s="10" t="s">
        <v>459</v>
      </c>
      <c r="E73" s="8"/>
      <c r="F73">
        <f t="shared" si="2"/>
        <v>0</v>
      </c>
      <c r="J73" s="6"/>
      <c r="K73" s="6"/>
      <c r="L73" s="6"/>
      <c r="M73" s="9" t="s">
        <v>468</v>
      </c>
    </row>
    <row r="74" ht="17.25" spans="1:13">
      <c r="A74" s="6" t="s">
        <v>469</v>
      </c>
      <c r="B74" s="6">
        <v>6</v>
      </c>
      <c r="C74" s="6">
        <v>3</v>
      </c>
      <c r="D74" s="7" t="s">
        <v>470</v>
      </c>
      <c r="E74" s="8" t="s">
        <v>10</v>
      </c>
      <c r="F74">
        <f t="shared" si="2"/>
        <v>1</v>
      </c>
      <c r="J74" s="6"/>
      <c r="K74" s="6"/>
      <c r="L74" s="6"/>
      <c r="M74" s="9" t="s">
        <v>471</v>
      </c>
    </row>
    <row r="75" ht="17.25" customHeight="1" spans="1:13">
      <c r="A75" s="6"/>
      <c r="B75" s="6"/>
      <c r="C75" s="6"/>
      <c r="D75" s="9" t="s">
        <v>472</v>
      </c>
      <c r="E75" s="8"/>
      <c r="F75">
        <f t="shared" si="2"/>
        <v>0</v>
      </c>
      <c r="J75" s="6"/>
      <c r="K75" s="6"/>
      <c r="L75" s="6"/>
      <c r="M75" s="9" t="s">
        <v>473</v>
      </c>
    </row>
    <row r="76" ht="51.75" customHeight="1" spans="1:13">
      <c r="A76" s="6"/>
      <c r="B76" s="6"/>
      <c r="C76" s="6"/>
      <c r="D76" s="10" t="s">
        <v>474</v>
      </c>
      <c r="E76" s="8"/>
      <c r="F76">
        <f t="shared" si="2"/>
        <v>0</v>
      </c>
      <c r="J76" s="6"/>
      <c r="K76" s="6"/>
      <c r="L76" s="6"/>
      <c r="M76" s="9" t="s">
        <v>475</v>
      </c>
    </row>
    <row r="77" ht="17.25" customHeight="1" spans="1:13">
      <c r="A77" s="6" t="s">
        <v>476</v>
      </c>
      <c r="B77" s="6">
        <v>3</v>
      </c>
      <c r="C77" s="6">
        <v>3</v>
      </c>
      <c r="D77" s="7" t="s">
        <v>477</v>
      </c>
      <c r="E77" s="8" t="s">
        <v>9</v>
      </c>
      <c r="F77">
        <f t="shared" si="2"/>
        <v>1</v>
      </c>
      <c r="J77" s="6"/>
      <c r="K77" s="6"/>
      <c r="L77" s="6"/>
      <c r="M77" s="10" t="s">
        <v>474</v>
      </c>
    </row>
    <row r="78" ht="17.25" spans="1:13">
      <c r="A78" s="6"/>
      <c r="B78" s="6"/>
      <c r="C78" s="6"/>
      <c r="D78" s="9" t="s">
        <v>459</v>
      </c>
      <c r="E78" s="8"/>
      <c r="F78">
        <f t="shared" si="2"/>
        <v>0</v>
      </c>
      <c r="J78" s="6" t="s">
        <v>453</v>
      </c>
      <c r="K78" s="6">
        <v>6</v>
      </c>
      <c r="L78" s="6">
        <v>4</v>
      </c>
      <c r="M78" s="7" t="s">
        <v>454</v>
      </c>
    </row>
    <row r="79" ht="17.25" customHeight="1" spans="1:13">
      <c r="A79" s="6"/>
      <c r="B79" s="6"/>
      <c r="C79" s="6"/>
      <c r="D79" s="10" t="s">
        <v>478</v>
      </c>
      <c r="E79" s="8"/>
      <c r="F79">
        <f t="shared" si="2"/>
        <v>0</v>
      </c>
      <c r="J79" s="6"/>
      <c r="K79" s="6"/>
      <c r="L79" s="6"/>
      <c r="M79" s="9" t="s">
        <v>455</v>
      </c>
    </row>
    <row r="80" ht="34.5" customHeight="1" spans="1:13">
      <c r="A80" s="6" t="s">
        <v>479</v>
      </c>
      <c r="B80" s="6">
        <v>60</v>
      </c>
      <c r="C80" s="6">
        <v>2</v>
      </c>
      <c r="D80" s="7" t="s">
        <v>480</v>
      </c>
      <c r="E80" s="8" t="s">
        <v>8</v>
      </c>
      <c r="F80">
        <f t="shared" si="2"/>
        <v>1</v>
      </c>
      <c r="J80" s="6"/>
      <c r="K80" s="6"/>
      <c r="L80" s="6"/>
      <c r="M80" s="9" t="s">
        <v>457</v>
      </c>
    </row>
    <row r="81" ht="17.25" spans="1:13">
      <c r="A81" s="6"/>
      <c r="B81" s="6"/>
      <c r="C81" s="6"/>
      <c r="D81" s="10" t="s">
        <v>481</v>
      </c>
      <c r="E81" s="8"/>
      <c r="F81">
        <f t="shared" si="2"/>
        <v>0</v>
      </c>
      <c r="J81" s="6"/>
      <c r="K81" s="6"/>
      <c r="L81" s="6"/>
      <c r="M81" s="10" t="s">
        <v>459</v>
      </c>
    </row>
    <row r="82" ht="17.25" spans="1:13">
      <c r="A82" s="6" t="s">
        <v>482</v>
      </c>
      <c r="B82" s="6">
        <v>7</v>
      </c>
      <c r="C82" s="6">
        <v>2</v>
      </c>
      <c r="D82" s="7" t="s">
        <v>483</v>
      </c>
      <c r="E82" s="8" t="s">
        <v>9</v>
      </c>
      <c r="F82">
        <f t="shared" si="2"/>
        <v>1</v>
      </c>
      <c r="J82" s="6" t="s">
        <v>461</v>
      </c>
      <c r="K82" s="6">
        <v>5</v>
      </c>
      <c r="L82" s="6">
        <v>4</v>
      </c>
      <c r="M82" s="7" t="s">
        <v>462</v>
      </c>
    </row>
    <row r="83" ht="86.25" customHeight="1" spans="1:13">
      <c r="A83" s="6"/>
      <c r="B83" s="6"/>
      <c r="C83" s="6"/>
      <c r="D83" s="10" t="s">
        <v>484</v>
      </c>
      <c r="E83" s="8"/>
      <c r="F83">
        <f t="shared" si="2"/>
        <v>0</v>
      </c>
      <c r="J83" s="6"/>
      <c r="K83" s="6"/>
      <c r="L83" s="6"/>
      <c r="M83" s="9" t="s">
        <v>464</v>
      </c>
    </row>
    <row r="84" ht="17.25" spans="1:13">
      <c r="A84" s="6" t="s">
        <v>485</v>
      </c>
      <c r="B84" s="6">
        <v>6</v>
      </c>
      <c r="C84" s="6">
        <v>2</v>
      </c>
      <c r="D84" s="7" t="s">
        <v>486</v>
      </c>
      <c r="E84" s="8"/>
      <c r="F84">
        <f t="shared" si="2"/>
        <v>1</v>
      </c>
      <c r="J84" s="6"/>
      <c r="K84" s="6"/>
      <c r="L84" s="6"/>
      <c r="M84" s="9" t="s">
        <v>466</v>
      </c>
    </row>
    <row r="85" ht="17.25" spans="1:13">
      <c r="A85" s="6"/>
      <c r="B85" s="6"/>
      <c r="C85" s="6"/>
      <c r="D85" s="10" t="s">
        <v>484</v>
      </c>
      <c r="E85" s="8"/>
      <c r="F85">
        <f t="shared" si="2"/>
        <v>0</v>
      </c>
      <c r="J85" s="6"/>
      <c r="K85" s="6"/>
      <c r="L85" s="6"/>
      <c r="M85" s="10" t="s">
        <v>459</v>
      </c>
    </row>
    <row r="86" ht="69" customHeight="1" spans="1:13">
      <c r="A86" s="6" t="s">
        <v>487</v>
      </c>
      <c r="B86" s="6">
        <v>2</v>
      </c>
      <c r="C86" s="6">
        <v>2</v>
      </c>
      <c r="D86" s="7" t="s">
        <v>488</v>
      </c>
      <c r="E86" s="8" t="s">
        <v>10</v>
      </c>
      <c r="F86">
        <f t="shared" si="2"/>
        <v>1</v>
      </c>
      <c r="J86" s="6" t="s">
        <v>489</v>
      </c>
      <c r="K86" s="6">
        <v>9</v>
      </c>
      <c r="L86" s="6">
        <v>3</v>
      </c>
      <c r="M86" s="7" t="s">
        <v>490</v>
      </c>
    </row>
    <row r="87" ht="17.25" spans="1:13">
      <c r="A87" s="6"/>
      <c r="B87" s="6"/>
      <c r="C87" s="6"/>
      <c r="D87" s="10" t="s">
        <v>474</v>
      </c>
      <c r="E87" s="8"/>
      <c r="F87">
        <f t="shared" si="2"/>
        <v>0</v>
      </c>
      <c r="J87" s="6"/>
      <c r="K87" s="6"/>
      <c r="L87" s="6"/>
      <c r="M87" s="9" t="s">
        <v>481</v>
      </c>
    </row>
    <row r="88" ht="17.25" spans="1:13">
      <c r="A88" s="6" t="s">
        <v>491</v>
      </c>
      <c r="B88" s="6">
        <v>17</v>
      </c>
      <c r="C88" s="6">
        <v>1</v>
      </c>
      <c r="D88" s="6" t="s">
        <v>486</v>
      </c>
      <c r="E88" s="8" t="s">
        <v>8</v>
      </c>
      <c r="F88">
        <f t="shared" si="2"/>
        <v>1</v>
      </c>
      <c r="J88" s="6"/>
      <c r="K88" s="6"/>
      <c r="L88" s="6"/>
      <c r="M88" s="10" t="s">
        <v>474</v>
      </c>
    </row>
    <row r="89" ht="69" customHeight="1" spans="1:13">
      <c r="A89" s="6" t="s">
        <v>492</v>
      </c>
      <c r="B89" s="6">
        <v>15</v>
      </c>
      <c r="C89" s="6">
        <v>1</v>
      </c>
      <c r="D89" s="6" t="s">
        <v>486</v>
      </c>
      <c r="E89" s="8" t="s">
        <v>8</v>
      </c>
      <c r="F89">
        <f t="shared" si="2"/>
        <v>1</v>
      </c>
      <c r="J89" s="6" t="s">
        <v>469</v>
      </c>
      <c r="K89" s="6">
        <v>6</v>
      </c>
      <c r="L89" s="6">
        <v>3</v>
      </c>
      <c r="M89" s="7" t="s">
        <v>470</v>
      </c>
    </row>
    <row r="90" ht="17.25" spans="1:13">
      <c r="A90" s="6" t="s">
        <v>493</v>
      </c>
      <c r="B90" s="6">
        <v>14</v>
      </c>
      <c r="C90" s="6">
        <v>1</v>
      </c>
      <c r="D90" s="6" t="s">
        <v>486</v>
      </c>
      <c r="E90" s="8" t="s">
        <v>7</v>
      </c>
      <c r="F90">
        <f t="shared" si="2"/>
        <v>1</v>
      </c>
      <c r="J90" s="6"/>
      <c r="K90" s="6"/>
      <c r="L90" s="6"/>
      <c r="M90" s="9" t="s">
        <v>472</v>
      </c>
    </row>
    <row r="91" ht="17.25" spans="1:13">
      <c r="A91" s="6" t="s">
        <v>494</v>
      </c>
      <c r="B91" s="6">
        <v>11</v>
      </c>
      <c r="C91" s="6">
        <v>1</v>
      </c>
      <c r="D91" s="6" t="s">
        <v>486</v>
      </c>
      <c r="E91" s="8" t="s">
        <v>9</v>
      </c>
      <c r="F91">
        <f t="shared" si="2"/>
        <v>1</v>
      </c>
      <c r="J91" s="6"/>
      <c r="K91" s="6"/>
      <c r="L91" s="6"/>
      <c r="M91" s="10" t="s">
        <v>474</v>
      </c>
    </row>
    <row r="92" ht="51.75" customHeight="1" spans="1:13">
      <c r="A92" s="6" t="s">
        <v>495</v>
      </c>
      <c r="B92" s="6">
        <v>10</v>
      </c>
      <c r="C92" s="6">
        <v>1</v>
      </c>
      <c r="D92" s="6" t="s">
        <v>486</v>
      </c>
      <c r="E92" s="8" t="s">
        <v>7</v>
      </c>
      <c r="F92">
        <f t="shared" si="2"/>
        <v>1</v>
      </c>
      <c r="J92" s="6" t="s">
        <v>496</v>
      </c>
      <c r="K92" s="6">
        <v>4</v>
      </c>
      <c r="L92" s="6">
        <v>3</v>
      </c>
      <c r="M92" s="7" t="s">
        <v>483</v>
      </c>
    </row>
    <row r="93" ht="17.25" spans="1:13">
      <c r="A93" s="6" t="s">
        <v>497</v>
      </c>
      <c r="B93" s="6">
        <v>10</v>
      </c>
      <c r="C93" s="6">
        <v>1</v>
      </c>
      <c r="D93" s="6" t="s">
        <v>486</v>
      </c>
      <c r="E93" s="8" t="s">
        <v>7</v>
      </c>
      <c r="F93">
        <f t="shared" si="2"/>
        <v>1</v>
      </c>
      <c r="J93" s="6"/>
      <c r="K93" s="6"/>
      <c r="L93" s="6"/>
      <c r="M93" s="9" t="s">
        <v>481</v>
      </c>
    </row>
    <row r="94" ht="17.25" spans="1:13">
      <c r="A94" s="6" t="s">
        <v>498</v>
      </c>
      <c r="B94" s="6">
        <v>8</v>
      </c>
      <c r="C94" s="6">
        <v>1</v>
      </c>
      <c r="D94" s="6" t="s">
        <v>486</v>
      </c>
      <c r="E94" s="8" t="s">
        <v>8</v>
      </c>
      <c r="F94">
        <f t="shared" si="2"/>
        <v>1</v>
      </c>
      <c r="J94" s="6"/>
      <c r="K94" s="6"/>
      <c r="L94" s="6"/>
      <c r="M94" s="10" t="s">
        <v>474</v>
      </c>
    </row>
    <row r="95" ht="69" customHeight="1" spans="1:13">
      <c r="A95" s="6" t="s">
        <v>499</v>
      </c>
      <c r="B95" s="6">
        <v>7</v>
      </c>
      <c r="C95" s="6">
        <v>1</v>
      </c>
      <c r="D95" s="6" t="s">
        <v>486</v>
      </c>
      <c r="E95" s="8" t="s">
        <v>7</v>
      </c>
      <c r="F95">
        <f t="shared" si="2"/>
        <v>1</v>
      </c>
      <c r="J95" s="6" t="s">
        <v>500</v>
      </c>
      <c r="K95" s="6">
        <v>4</v>
      </c>
      <c r="L95" s="6">
        <v>3</v>
      </c>
      <c r="M95" s="7" t="s">
        <v>490</v>
      </c>
    </row>
    <row r="96" ht="17.25" spans="1:13">
      <c r="A96" s="6" t="s">
        <v>501</v>
      </c>
      <c r="B96" s="6">
        <v>7</v>
      </c>
      <c r="C96" s="6">
        <v>1</v>
      </c>
      <c r="D96" s="6" t="s">
        <v>486</v>
      </c>
      <c r="E96" s="8" t="s">
        <v>10</v>
      </c>
      <c r="F96">
        <f t="shared" si="2"/>
        <v>1</v>
      </c>
      <c r="J96" s="6"/>
      <c r="K96" s="6"/>
      <c r="L96" s="6"/>
      <c r="M96" s="9" t="s">
        <v>481</v>
      </c>
    </row>
    <row r="97" ht="51.75" customHeight="1" spans="1:13">
      <c r="A97" s="6" t="s">
        <v>502</v>
      </c>
      <c r="B97" s="6">
        <v>7</v>
      </c>
      <c r="C97" s="6">
        <v>1</v>
      </c>
      <c r="D97" s="6" t="s">
        <v>486</v>
      </c>
      <c r="E97" s="8" t="s">
        <v>7</v>
      </c>
      <c r="F97">
        <f t="shared" si="2"/>
        <v>1</v>
      </c>
      <c r="J97" s="6"/>
      <c r="K97" s="6"/>
      <c r="L97" s="6"/>
      <c r="M97" s="10" t="s">
        <v>474</v>
      </c>
    </row>
    <row r="98" ht="17.25" spans="1:13">
      <c r="A98" s="6" t="s">
        <v>503</v>
      </c>
      <c r="B98" s="6">
        <v>6</v>
      </c>
      <c r="C98" s="6">
        <v>1</v>
      </c>
      <c r="D98" s="6" t="s">
        <v>486</v>
      </c>
      <c r="E98" s="8" t="s">
        <v>8</v>
      </c>
      <c r="F98">
        <f t="shared" si="2"/>
        <v>1</v>
      </c>
      <c r="J98" s="6" t="s">
        <v>476</v>
      </c>
      <c r="K98" s="6">
        <v>3</v>
      </c>
      <c r="L98" s="6">
        <v>3</v>
      </c>
      <c r="M98" s="7" t="s">
        <v>477</v>
      </c>
    </row>
    <row r="99" ht="69" customHeight="1" spans="1:13">
      <c r="A99" s="6" t="s">
        <v>504</v>
      </c>
      <c r="B99" s="6">
        <v>6</v>
      </c>
      <c r="C99" s="6">
        <v>1</v>
      </c>
      <c r="D99" s="6" t="s">
        <v>486</v>
      </c>
      <c r="E99" s="8" t="s">
        <v>9</v>
      </c>
      <c r="F99">
        <f t="shared" si="2"/>
        <v>1</v>
      </c>
      <c r="J99" s="6"/>
      <c r="K99" s="6"/>
      <c r="L99" s="6"/>
      <c r="M99" s="9" t="s">
        <v>459</v>
      </c>
    </row>
    <row r="100" ht="17.25" spans="1:13">
      <c r="A100" s="6" t="s">
        <v>505</v>
      </c>
      <c r="B100" s="6">
        <v>5</v>
      </c>
      <c r="C100" s="6">
        <v>1</v>
      </c>
      <c r="D100" s="6" t="s">
        <v>486</v>
      </c>
      <c r="E100" s="8" t="s">
        <v>9</v>
      </c>
      <c r="F100">
        <f t="shared" si="2"/>
        <v>1</v>
      </c>
      <c r="J100" s="6"/>
      <c r="K100" s="6"/>
      <c r="L100" s="6"/>
      <c r="M100" s="10" t="s">
        <v>478</v>
      </c>
    </row>
    <row r="101" ht="51.75" customHeight="1" spans="1:13">
      <c r="A101" s="6" t="s">
        <v>506</v>
      </c>
      <c r="B101" s="6">
        <v>5</v>
      </c>
      <c r="C101" s="6">
        <v>1</v>
      </c>
      <c r="D101" s="6" t="s">
        <v>486</v>
      </c>
      <c r="E101" s="8" t="s">
        <v>9</v>
      </c>
      <c r="F101">
        <f t="shared" si="2"/>
        <v>1</v>
      </c>
      <c r="J101" s="6" t="s">
        <v>479</v>
      </c>
      <c r="K101" s="6">
        <v>60</v>
      </c>
      <c r="L101" s="6">
        <v>2</v>
      </c>
      <c r="M101" s="7" t="s">
        <v>480</v>
      </c>
    </row>
    <row r="102" ht="17.25" spans="1:13">
      <c r="A102" s="6" t="s">
        <v>507</v>
      </c>
      <c r="B102" s="6">
        <v>5</v>
      </c>
      <c r="C102" s="6">
        <v>1</v>
      </c>
      <c r="D102" s="6" t="s">
        <v>486</v>
      </c>
      <c r="E102" s="8" t="s">
        <v>7</v>
      </c>
      <c r="F102">
        <f t="shared" si="2"/>
        <v>1</v>
      </c>
      <c r="J102" s="6"/>
      <c r="K102" s="6"/>
      <c r="L102" s="6"/>
      <c r="M102" s="10" t="s">
        <v>481</v>
      </c>
    </row>
    <row r="103" ht="51.75" customHeight="1" spans="1:13">
      <c r="A103" s="6" t="s">
        <v>508</v>
      </c>
      <c r="B103" s="6">
        <v>4</v>
      </c>
      <c r="C103" s="6">
        <v>1</v>
      </c>
      <c r="D103" s="6" t="s">
        <v>486</v>
      </c>
      <c r="E103" s="8" t="s">
        <v>7</v>
      </c>
      <c r="F103">
        <f t="shared" si="2"/>
        <v>1</v>
      </c>
      <c r="J103" s="6" t="s">
        <v>482</v>
      </c>
      <c r="K103" s="6">
        <v>7</v>
      </c>
      <c r="L103" s="6">
        <v>2</v>
      </c>
      <c r="M103" s="7" t="s">
        <v>483</v>
      </c>
    </row>
    <row r="104" ht="17.25" spans="1:13">
      <c r="A104" s="6" t="s">
        <v>509</v>
      </c>
      <c r="B104" s="6">
        <v>4</v>
      </c>
      <c r="C104" s="6">
        <v>1</v>
      </c>
      <c r="D104" s="6" t="s">
        <v>486</v>
      </c>
      <c r="E104" s="8"/>
      <c r="F104">
        <f t="shared" ref="F104:F135" si="3">IF(A104="",0,1)</f>
        <v>1</v>
      </c>
      <c r="J104" s="6"/>
      <c r="K104" s="6"/>
      <c r="L104" s="6"/>
      <c r="M104" s="10" t="s">
        <v>484</v>
      </c>
    </row>
    <row r="105" ht="34.5" customHeight="1" spans="1:13">
      <c r="A105" s="6" t="s">
        <v>510</v>
      </c>
      <c r="B105" s="6">
        <v>4</v>
      </c>
      <c r="C105" s="6">
        <v>1</v>
      </c>
      <c r="D105" s="6" t="s">
        <v>486</v>
      </c>
      <c r="E105" s="8" t="s">
        <v>9</v>
      </c>
      <c r="F105">
        <f t="shared" si="3"/>
        <v>1</v>
      </c>
      <c r="J105" s="6" t="s">
        <v>485</v>
      </c>
      <c r="K105" s="6">
        <v>6</v>
      </c>
      <c r="L105" s="6">
        <v>2</v>
      </c>
      <c r="M105" s="7" t="s">
        <v>486</v>
      </c>
    </row>
    <row r="106" ht="17.25" spans="1:13">
      <c r="A106" s="6" t="s">
        <v>511</v>
      </c>
      <c r="B106" s="6">
        <v>4</v>
      </c>
      <c r="C106" s="6">
        <v>1</v>
      </c>
      <c r="D106" s="6" t="s">
        <v>486</v>
      </c>
      <c r="E106" s="8" t="s">
        <v>7</v>
      </c>
      <c r="F106">
        <f t="shared" si="3"/>
        <v>1</v>
      </c>
      <c r="J106" s="6"/>
      <c r="K106" s="6"/>
      <c r="L106" s="6"/>
      <c r="M106" s="10" t="s">
        <v>484</v>
      </c>
    </row>
    <row r="107" ht="17.25" spans="1:13">
      <c r="A107" s="6" t="s">
        <v>512</v>
      </c>
      <c r="B107" s="6">
        <v>4</v>
      </c>
      <c r="C107" s="6">
        <v>1</v>
      </c>
      <c r="D107" s="6" t="s">
        <v>486</v>
      </c>
      <c r="E107" s="8" t="s">
        <v>7</v>
      </c>
      <c r="F107">
        <f t="shared" si="3"/>
        <v>1</v>
      </c>
      <c r="J107" s="6" t="s">
        <v>513</v>
      </c>
      <c r="K107" s="6">
        <v>2</v>
      </c>
      <c r="L107" s="6">
        <v>2</v>
      </c>
      <c r="M107" s="7" t="s">
        <v>483</v>
      </c>
    </row>
    <row r="108" ht="17.25" spans="1:13">
      <c r="A108" s="6" t="s">
        <v>514</v>
      </c>
      <c r="B108" s="6">
        <v>4</v>
      </c>
      <c r="C108" s="6">
        <v>1</v>
      </c>
      <c r="D108" s="6" t="s">
        <v>486</v>
      </c>
      <c r="E108" s="8" t="s">
        <v>7</v>
      </c>
      <c r="F108">
        <f t="shared" si="3"/>
        <v>1</v>
      </c>
      <c r="J108" s="6"/>
      <c r="K108" s="6"/>
      <c r="L108" s="6"/>
      <c r="M108" s="10" t="s">
        <v>474</v>
      </c>
    </row>
    <row r="109" ht="17.25" spans="1:13">
      <c r="A109" s="6" t="s">
        <v>515</v>
      </c>
      <c r="B109" s="6">
        <v>4</v>
      </c>
      <c r="C109" s="6">
        <v>1</v>
      </c>
      <c r="D109" s="6" t="s">
        <v>486</v>
      </c>
      <c r="E109" s="8"/>
      <c r="F109">
        <f t="shared" si="3"/>
        <v>1</v>
      </c>
      <c r="J109" s="6" t="s">
        <v>516</v>
      </c>
      <c r="K109" s="6">
        <v>2</v>
      </c>
      <c r="L109" s="6">
        <v>2</v>
      </c>
      <c r="M109" s="7" t="s">
        <v>483</v>
      </c>
    </row>
    <row r="110" ht="17.25" spans="1:13">
      <c r="A110" s="6" t="s">
        <v>517</v>
      </c>
      <c r="B110" s="6">
        <v>3</v>
      </c>
      <c r="C110" s="6">
        <v>1</v>
      </c>
      <c r="D110" s="6" t="s">
        <v>486</v>
      </c>
      <c r="E110" s="8" t="s">
        <v>8</v>
      </c>
      <c r="F110">
        <f t="shared" si="3"/>
        <v>1</v>
      </c>
      <c r="J110" s="6"/>
      <c r="K110" s="6"/>
      <c r="L110" s="6"/>
      <c r="M110" s="10" t="s">
        <v>474</v>
      </c>
    </row>
    <row r="111" ht="17.25" spans="1:13">
      <c r="A111" s="6" t="s">
        <v>518</v>
      </c>
      <c r="B111" s="6">
        <v>3</v>
      </c>
      <c r="C111" s="6">
        <v>1</v>
      </c>
      <c r="D111" s="6" t="s">
        <v>486</v>
      </c>
      <c r="E111" s="8" t="s">
        <v>6</v>
      </c>
      <c r="F111">
        <f t="shared" si="3"/>
        <v>1</v>
      </c>
      <c r="J111" s="6" t="s">
        <v>487</v>
      </c>
      <c r="K111" s="6">
        <v>2</v>
      </c>
      <c r="L111" s="6">
        <v>2</v>
      </c>
      <c r="M111" s="7" t="s">
        <v>488</v>
      </c>
    </row>
    <row r="112" ht="17.25" spans="1:13">
      <c r="A112" s="6" t="s">
        <v>519</v>
      </c>
      <c r="B112" s="6">
        <v>3</v>
      </c>
      <c r="C112" s="6">
        <v>1</v>
      </c>
      <c r="D112" s="6" t="s">
        <v>486</v>
      </c>
      <c r="E112" s="8" t="s">
        <v>7</v>
      </c>
      <c r="F112">
        <f t="shared" si="3"/>
        <v>1</v>
      </c>
      <c r="J112" s="6"/>
      <c r="K112" s="6"/>
      <c r="L112" s="6"/>
      <c r="M112" s="10" t="s">
        <v>474</v>
      </c>
    </row>
    <row r="113" ht="69" spans="1:13">
      <c r="A113" s="6" t="s">
        <v>518</v>
      </c>
      <c r="B113" s="6">
        <v>3</v>
      </c>
      <c r="C113" s="6">
        <v>1</v>
      </c>
      <c r="D113" s="6" t="s">
        <v>486</v>
      </c>
      <c r="E113" s="8" t="s">
        <v>8</v>
      </c>
      <c r="F113">
        <f t="shared" si="3"/>
        <v>1</v>
      </c>
      <c r="J113" s="6" t="s">
        <v>491</v>
      </c>
      <c r="K113" s="6">
        <v>17</v>
      </c>
      <c r="L113" s="6">
        <v>1</v>
      </c>
      <c r="M113" s="6" t="s">
        <v>486</v>
      </c>
    </row>
    <row r="114" ht="51.75" spans="1:13">
      <c r="A114" s="6" t="s">
        <v>520</v>
      </c>
      <c r="B114" s="6">
        <v>3</v>
      </c>
      <c r="C114" s="6">
        <v>1</v>
      </c>
      <c r="D114" s="6" t="s">
        <v>486</v>
      </c>
      <c r="E114" s="8" t="s">
        <v>7</v>
      </c>
      <c r="F114">
        <f t="shared" si="3"/>
        <v>1</v>
      </c>
      <c r="J114" s="6" t="s">
        <v>492</v>
      </c>
      <c r="K114" s="6">
        <v>15</v>
      </c>
      <c r="L114" s="6">
        <v>1</v>
      </c>
      <c r="M114" s="6" t="s">
        <v>486</v>
      </c>
    </row>
    <row r="115" ht="51.75" spans="1:13">
      <c r="A115" s="6" t="s">
        <v>521</v>
      </c>
      <c r="B115" s="6">
        <v>3</v>
      </c>
      <c r="C115" s="6">
        <v>1</v>
      </c>
      <c r="D115" s="6" t="s">
        <v>522</v>
      </c>
      <c r="E115" s="8" t="s">
        <v>8</v>
      </c>
      <c r="F115">
        <f t="shared" si="3"/>
        <v>1</v>
      </c>
      <c r="J115" s="6" t="s">
        <v>493</v>
      </c>
      <c r="K115" s="6">
        <v>14</v>
      </c>
      <c r="L115" s="6">
        <v>1</v>
      </c>
      <c r="M115" s="6" t="s">
        <v>486</v>
      </c>
    </row>
    <row r="116" ht="69" spans="1:13">
      <c r="A116" s="6" t="s">
        <v>523</v>
      </c>
      <c r="B116" s="6">
        <v>3</v>
      </c>
      <c r="C116" s="6">
        <v>1</v>
      </c>
      <c r="D116" s="6" t="s">
        <v>486</v>
      </c>
      <c r="E116" s="8" t="s">
        <v>7</v>
      </c>
      <c r="F116">
        <f t="shared" si="3"/>
        <v>1</v>
      </c>
      <c r="J116" s="6" t="s">
        <v>494</v>
      </c>
      <c r="K116" s="6">
        <v>11</v>
      </c>
      <c r="L116" s="6">
        <v>1</v>
      </c>
      <c r="M116" s="6" t="s">
        <v>486</v>
      </c>
    </row>
    <row r="117" ht="51.75" spans="1:13">
      <c r="A117" s="6" t="s">
        <v>524</v>
      </c>
      <c r="B117" s="6">
        <v>3</v>
      </c>
      <c r="C117" s="6">
        <v>1</v>
      </c>
      <c r="D117" s="6" t="s">
        <v>522</v>
      </c>
      <c r="E117" s="8" t="s">
        <v>8</v>
      </c>
      <c r="F117">
        <f t="shared" si="3"/>
        <v>1</v>
      </c>
      <c r="J117" s="6" t="s">
        <v>495</v>
      </c>
      <c r="K117" s="6">
        <v>10</v>
      </c>
      <c r="L117" s="6">
        <v>1</v>
      </c>
      <c r="M117" s="6" t="s">
        <v>486</v>
      </c>
    </row>
    <row r="118" ht="51.75" spans="1:13">
      <c r="A118" s="6" t="s">
        <v>525</v>
      </c>
      <c r="B118" s="6">
        <v>3</v>
      </c>
      <c r="C118" s="6">
        <v>1</v>
      </c>
      <c r="D118" s="6" t="s">
        <v>483</v>
      </c>
      <c r="E118" s="8" t="s">
        <v>9</v>
      </c>
      <c r="F118">
        <f t="shared" si="3"/>
        <v>1</v>
      </c>
      <c r="J118" s="6" t="s">
        <v>497</v>
      </c>
      <c r="K118" s="6">
        <v>10</v>
      </c>
      <c r="L118" s="6">
        <v>1</v>
      </c>
      <c r="M118" s="6" t="s">
        <v>486</v>
      </c>
    </row>
    <row r="119" ht="51.75" spans="1:13">
      <c r="A119" s="6" t="s">
        <v>526</v>
      </c>
      <c r="B119" s="6">
        <v>2</v>
      </c>
      <c r="C119" s="6">
        <v>1</v>
      </c>
      <c r="D119" s="6" t="s">
        <v>486</v>
      </c>
      <c r="E119" s="8"/>
      <c r="F119">
        <f t="shared" si="3"/>
        <v>1</v>
      </c>
      <c r="J119" s="6" t="s">
        <v>498</v>
      </c>
      <c r="K119" s="6">
        <v>8</v>
      </c>
      <c r="L119" s="6">
        <v>1</v>
      </c>
      <c r="M119" s="6" t="s">
        <v>486</v>
      </c>
    </row>
    <row r="120" ht="34.5" spans="1:13">
      <c r="A120" s="6" t="s">
        <v>527</v>
      </c>
      <c r="B120" s="6">
        <v>2</v>
      </c>
      <c r="C120" s="6">
        <v>1</v>
      </c>
      <c r="D120" s="6" t="s">
        <v>486</v>
      </c>
      <c r="E120" s="8"/>
      <c r="F120">
        <f t="shared" si="3"/>
        <v>1</v>
      </c>
      <c r="J120" s="6" t="s">
        <v>499</v>
      </c>
      <c r="K120" s="6">
        <v>7</v>
      </c>
      <c r="L120" s="6">
        <v>1</v>
      </c>
      <c r="M120" s="6" t="s">
        <v>486</v>
      </c>
    </row>
    <row r="121" ht="51.75" spans="1:13">
      <c r="A121" s="6" t="s">
        <v>528</v>
      </c>
      <c r="B121" s="6">
        <v>2</v>
      </c>
      <c r="C121" s="6">
        <v>1</v>
      </c>
      <c r="D121" s="6" t="s">
        <v>486</v>
      </c>
      <c r="E121" s="8" t="s">
        <v>7</v>
      </c>
      <c r="F121">
        <f t="shared" si="3"/>
        <v>1</v>
      </c>
      <c r="J121" s="6" t="s">
        <v>502</v>
      </c>
      <c r="K121" s="6">
        <v>7</v>
      </c>
      <c r="L121" s="6">
        <v>1</v>
      </c>
      <c r="M121" s="6" t="s">
        <v>486</v>
      </c>
    </row>
    <row r="122" ht="51.75" spans="1:13">
      <c r="A122" s="6" t="s">
        <v>529</v>
      </c>
      <c r="B122" s="6">
        <v>2</v>
      </c>
      <c r="C122" s="6">
        <v>1</v>
      </c>
      <c r="D122" s="6" t="s">
        <v>486</v>
      </c>
      <c r="E122" s="8" t="s">
        <v>7</v>
      </c>
      <c r="F122">
        <f t="shared" si="3"/>
        <v>1</v>
      </c>
      <c r="J122" s="6" t="s">
        <v>501</v>
      </c>
      <c r="K122" s="6">
        <v>7</v>
      </c>
      <c r="L122" s="6">
        <v>1</v>
      </c>
      <c r="M122" s="6" t="s">
        <v>486</v>
      </c>
    </row>
    <row r="123" ht="69" spans="1:13">
      <c r="A123" s="6" t="s">
        <v>530</v>
      </c>
      <c r="B123" s="6">
        <v>2</v>
      </c>
      <c r="C123" s="6">
        <v>1</v>
      </c>
      <c r="D123" s="6" t="s">
        <v>486</v>
      </c>
      <c r="E123" s="8" t="s">
        <v>7</v>
      </c>
      <c r="F123">
        <f t="shared" si="3"/>
        <v>1</v>
      </c>
      <c r="J123" s="6" t="s">
        <v>504</v>
      </c>
      <c r="K123" s="6">
        <v>6</v>
      </c>
      <c r="L123" s="6">
        <v>1</v>
      </c>
      <c r="M123" s="6" t="s">
        <v>486</v>
      </c>
    </row>
    <row r="124" ht="51.75" spans="1:13">
      <c r="A124" s="6" t="s">
        <v>531</v>
      </c>
      <c r="B124" s="6">
        <v>2</v>
      </c>
      <c r="C124" s="6">
        <v>1</v>
      </c>
      <c r="D124" s="6" t="s">
        <v>486</v>
      </c>
      <c r="E124" s="8" t="s">
        <v>9</v>
      </c>
      <c r="F124">
        <f t="shared" si="3"/>
        <v>1</v>
      </c>
      <c r="J124" s="6" t="s">
        <v>503</v>
      </c>
      <c r="K124" s="6">
        <v>6</v>
      </c>
      <c r="L124" s="6">
        <v>1</v>
      </c>
      <c r="M124" s="6" t="s">
        <v>486</v>
      </c>
    </row>
    <row r="125" ht="69" spans="1:13">
      <c r="A125" s="6" t="s">
        <v>532</v>
      </c>
      <c r="B125" s="6">
        <v>2</v>
      </c>
      <c r="C125" s="6">
        <v>1</v>
      </c>
      <c r="D125" s="6" t="s">
        <v>486</v>
      </c>
      <c r="E125" s="8" t="s">
        <v>7</v>
      </c>
      <c r="F125">
        <f t="shared" si="3"/>
        <v>1</v>
      </c>
      <c r="J125" s="6" t="s">
        <v>506</v>
      </c>
      <c r="K125" s="6">
        <v>5</v>
      </c>
      <c r="L125" s="6">
        <v>1</v>
      </c>
      <c r="M125" s="6" t="s">
        <v>486</v>
      </c>
    </row>
    <row r="126" ht="51.75" spans="1:13">
      <c r="A126" s="6" t="s">
        <v>533</v>
      </c>
      <c r="B126" s="6">
        <v>2</v>
      </c>
      <c r="C126" s="6">
        <v>1</v>
      </c>
      <c r="D126" s="6" t="s">
        <v>486</v>
      </c>
      <c r="E126" s="8" t="s">
        <v>8</v>
      </c>
      <c r="F126">
        <f t="shared" si="3"/>
        <v>1</v>
      </c>
      <c r="J126" s="6" t="s">
        <v>507</v>
      </c>
      <c r="K126" s="6">
        <v>5</v>
      </c>
      <c r="L126" s="6">
        <v>1</v>
      </c>
      <c r="M126" s="6" t="s">
        <v>486</v>
      </c>
    </row>
    <row r="127" ht="51.75" spans="1:13">
      <c r="A127" s="6" t="s">
        <v>534</v>
      </c>
      <c r="B127" s="6">
        <v>2</v>
      </c>
      <c r="C127" s="6">
        <v>1</v>
      </c>
      <c r="D127" s="6" t="s">
        <v>486</v>
      </c>
      <c r="E127" s="8"/>
      <c r="F127">
        <f t="shared" si="3"/>
        <v>1</v>
      </c>
      <c r="J127" s="6" t="s">
        <v>505</v>
      </c>
      <c r="K127" s="6">
        <v>5</v>
      </c>
      <c r="L127" s="6">
        <v>1</v>
      </c>
      <c r="M127" s="6" t="s">
        <v>486</v>
      </c>
    </row>
    <row r="128" ht="51.75" spans="1:13">
      <c r="A128" s="6" t="s">
        <v>535</v>
      </c>
      <c r="B128" s="6">
        <v>2</v>
      </c>
      <c r="C128" s="6">
        <v>1</v>
      </c>
      <c r="D128" s="6" t="s">
        <v>486</v>
      </c>
      <c r="E128" s="8" t="s">
        <v>7</v>
      </c>
      <c r="F128">
        <f t="shared" si="3"/>
        <v>1</v>
      </c>
      <c r="J128" s="6" t="s">
        <v>510</v>
      </c>
      <c r="K128" s="6">
        <v>4</v>
      </c>
      <c r="L128" s="6">
        <v>1</v>
      </c>
      <c r="M128" s="6" t="s">
        <v>486</v>
      </c>
    </row>
    <row r="129" ht="51.75" spans="1:13">
      <c r="A129" s="6" t="s">
        <v>536</v>
      </c>
      <c r="B129" s="6">
        <v>2</v>
      </c>
      <c r="C129" s="6">
        <v>1</v>
      </c>
      <c r="D129" s="6" t="s">
        <v>486</v>
      </c>
      <c r="E129" s="8" t="s">
        <v>10</v>
      </c>
      <c r="F129">
        <f t="shared" si="3"/>
        <v>1</v>
      </c>
      <c r="J129" s="6" t="s">
        <v>512</v>
      </c>
      <c r="K129" s="6">
        <v>4</v>
      </c>
      <c r="L129" s="6">
        <v>1</v>
      </c>
      <c r="M129" s="6" t="s">
        <v>486</v>
      </c>
    </row>
    <row r="130" ht="51.75" spans="1:13">
      <c r="A130" s="6" t="s">
        <v>537</v>
      </c>
      <c r="B130" s="6">
        <v>2</v>
      </c>
      <c r="C130" s="6">
        <v>1</v>
      </c>
      <c r="D130" s="6" t="s">
        <v>486</v>
      </c>
      <c r="E130" s="8" t="s">
        <v>10</v>
      </c>
      <c r="F130">
        <f t="shared" si="3"/>
        <v>1</v>
      </c>
      <c r="J130" s="6" t="s">
        <v>515</v>
      </c>
      <c r="K130" s="6">
        <v>4</v>
      </c>
      <c r="L130" s="6">
        <v>1</v>
      </c>
      <c r="M130" s="6" t="s">
        <v>486</v>
      </c>
    </row>
    <row r="131" ht="51.75" spans="1:13">
      <c r="A131" s="6" t="s">
        <v>538</v>
      </c>
      <c r="B131" s="6">
        <v>2</v>
      </c>
      <c r="C131" s="6">
        <v>1</v>
      </c>
      <c r="D131" s="6" t="s">
        <v>486</v>
      </c>
      <c r="E131" s="8"/>
      <c r="F131">
        <f t="shared" si="3"/>
        <v>1</v>
      </c>
      <c r="J131" s="6" t="s">
        <v>511</v>
      </c>
      <c r="K131" s="6">
        <v>4</v>
      </c>
      <c r="L131" s="6">
        <v>1</v>
      </c>
      <c r="M131" s="6" t="s">
        <v>486</v>
      </c>
    </row>
    <row r="132" ht="51.75" spans="1:13">
      <c r="A132" s="6" t="s">
        <v>539</v>
      </c>
      <c r="B132" s="6">
        <v>2</v>
      </c>
      <c r="C132" s="6">
        <v>1</v>
      </c>
      <c r="D132" s="6" t="s">
        <v>486</v>
      </c>
      <c r="E132" s="8"/>
      <c r="F132">
        <f t="shared" si="3"/>
        <v>1</v>
      </c>
      <c r="J132" s="6" t="s">
        <v>514</v>
      </c>
      <c r="K132" s="6">
        <v>4</v>
      </c>
      <c r="L132" s="6">
        <v>1</v>
      </c>
      <c r="M132" s="6" t="s">
        <v>486</v>
      </c>
    </row>
    <row r="133" ht="51.75" spans="1:13">
      <c r="A133" s="6" t="s">
        <v>540</v>
      </c>
      <c r="B133" s="6">
        <v>2</v>
      </c>
      <c r="C133" s="6">
        <v>1</v>
      </c>
      <c r="D133" s="6" t="s">
        <v>486</v>
      </c>
      <c r="E133" s="8" t="s">
        <v>9</v>
      </c>
      <c r="F133">
        <f t="shared" si="3"/>
        <v>1</v>
      </c>
      <c r="J133" s="6" t="s">
        <v>509</v>
      </c>
      <c r="K133" s="6">
        <v>4</v>
      </c>
      <c r="L133" s="6">
        <v>1</v>
      </c>
      <c r="M133" s="6" t="s">
        <v>486</v>
      </c>
    </row>
    <row r="134" ht="86.25" spans="1:13">
      <c r="A134" s="6" t="s">
        <v>541</v>
      </c>
      <c r="B134" s="6">
        <v>2</v>
      </c>
      <c r="C134" s="6">
        <v>1</v>
      </c>
      <c r="D134" s="6" t="s">
        <v>486</v>
      </c>
      <c r="E134" s="8" t="s">
        <v>7</v>
      </c>
      <c r="F134">
        <f t="shared" si="3"/>
        <v>1</v>
      </c>
      <c r="J134" s="6" t="s">
        <v>508</v>
      </c>
      <c r="K134" s="6">
        <v>4</v>
      </c>
      <c r="L134" s="6">
        <v>1</v>
      </c>
      <c r="M134" s="6" t="s">
        <v>486</v>
      </c>
    </row>
    <row r="135" ht="69" spans="1:13">
      <c r="A135" s="6" t="s">
        <v>542</v>
      </c>
      <c r="B135" s="6">
        <v>2</v>
      </c>
      <c r="C135" s="6">
        <v>1</v>
      </c>
      <c r="D135" s="6" t="s">
        <v>486</v>
      </c>
      <c r="E135" s="8" t="s">
        <v>7</v>
      </c>
      <c r="F135">
        <f t="shared" si="3"/>
        <v>1</v>
      </c>
      <c r="J135" s="6" t="s">
        <v>517</v>
      </c>
      <c r="K135" s="6">
        <v>3</v>
      </c>
      <c r="L135" s="6">
        <v>1</v>
      </c>
      <c r="M135" s="6" t="s">
        <v>486</v>
      </c>
    </row>
    <row r="136" ht="34.5" spans="1:13">
      <c r="A136" s="6" t="s">
        <v>543</v>
      </c>
      <c r="B136" s="6">
        <v>2</v>
      </c>
      <c r="C136" s="6">
        <v>1</v>
      </c>
      <c r="D136" s="6" t="s">
        <v>486</v>
      </c>
      <c r="E136" s="8" t="s">
        <v>7</v>
      </c>
      <c r="F136">
        <f t="shared" ref="F136:F170" si="4">IF(A136="",0,1)</f>
        <v>1</v>
      </c>
      <c r="J136" s="6" t="s">
        <v>523</v>
      </c>
      <c r="K136" s="6">
        <v>3</v>
      </c>
      <c r="L136" s="6">
        <v>1</v>
      </c>
      <c r="M136" s="6" t="s">
        <v>486</v>
      </c>
    </row>
    <row r="137" ht="51.75" spans="1:13">
      <c r="A137" s="6" t="s">
        <v>544</v>
      </c>
      <c r="B137" s="6">
        <v>2</v>
      </c>
      <c r="C137" s="6">
        <v>1</v>
      </c>
      <c r="D137" s="6" t="s">
        <v>486</v>
      </c>
      <c r="E137" s="8"/>
      <c r="F137">
        <f t="shared" si="4"/>
        <v>1</v>
      </c>
      <c r="J137" s="6" t="s">
        <v>520</v>
      </c>
      <c r="K137" s="6">
        <v>3</v>
      </c>
      <c r="L137" s="6">
        <v>1</v>
      </c>
      <c r="M137" s="6" t="s">
        <v>486</v>
      </c>
    </row>
    <row r="138" ht="69" spans="1:13">
      <c r="A138" s="6" t="s">
        <v>545</v>
      </c>
      <c r="B138" s="6">
        <v>2</v>
      </c>
      <c r="C138" s="6">
        <v>1</v>
      </c>
      <c r="D138" s="6" t="s">
        <v>486</v>
      </c>
      <c r="E138" s="8"/>
      <c r="F138">
        <f t="shared" si="4"/>
        <v>1</v>
      </c>
      <c r="J138" s="6" t="s">
        <v>546</v>
      </c>
      <c r="K138" s="6">
        <v>3</v>
      </c>
      <c r="L138" s="6">
        <v>1</v>
      </c>
      <c r="M138" s="6" t="s">
        <v>486</v>
      </c>
    </row>
    <row r="139" ht="69" spans="1:13">
      <c r="A139" s="6" t="s">
        <v>547</v>
      </c>
      <c r="B139" s="6">
        <v>2</v>
      </c>
      <c r="C139" s="6">
        <v>1</v>
      </c>
      <c r="D139" s="6" t="s">
        <v>486</v>
      </c>
      <c r="E139" s="8" t="s">
        <v>7</v>
      </c>
      <c r="F139">
        <f t="shared" si="4"/>
        <v>1</v>
      </c>
      <c r="J139" s="6" t="s">
        <v>518</v>
      </c>
      <c r="K139" s="6">
        <v>3</v>
      </c>
      <c r="L139" s="6">
        <v>1</v>
      </c>
      <c r="M139" s="6" t="s">
        <v>486</v>
      </c>
    </row>
    <row r="140" ht="69" spans="1:13">
      <c r="A140" s="6" t="s">
        <v>548</v>
      </c>
      <c r="B140" s="6">
        <v>2</v>
      </c>
      <c r="C140" s="6">
        <v>1</v>
      </c>
      <c r="D140" s="6" t="s">
        <v>486</v>
      </c>
      <c r="E140" s="8" t="s">
        <v>7</v>
      </c>
      <c r="F140">
        <f t="shared" si="4"/>
        <v>1</v>
      </c>
      <c r="J140" s="6" t="s">
        <v>519</v>
      </c>
      <c r="K140" s="6">
        <v>3</v>
      </c>
      <c r="L140" s="6">
        <v>1</v>
      </c>
      <c r="M140" s="6" t="s">
        <v>486</v>
      </c>
    </row>
    <row r="141" ht="17.25" spans="1:13">
      <c r="A141" s="6" t="s">
        <v>549</v>
      </c>
      <c r="B141" s="6">
        <v>2</v>
      </c>
      <c r="C141" s="6">
        <v>1</v>
      </c>
      <c r="D141" s="6" t="s">
        <v>486</v>
      </c>
      <c r="E141" s="8" t="s">
        <v>9</v>
      </c>
      <c r="F141">
        <f t="shared" si="4"/>
        <v>1</v>
      </c>
      <c r="J141" s="6" t="s">
        <v>550</v>
      </c>
      <c r="K141" s="6">
        <v>3</v>
      </c>
      <c r="L141" s="6">
        <v>1</v>
      </c>
      <c r="M141" s="6" t="s">
        <v>551</v>
      </c>
    </row>
    <row r="142" ht="51.75" spans="1:13">
      <c r="A142" s="6" t="s">
        <v>552</v>
      </c>
      <c r="B142" s="6">
        <v>2</v>
      </c>
      <c r="C142" s="6">
        <v>1</v>
      </c>
      <c r="D142" s="6" t="s">
        <v>486</v>
      </c>
      <c r="E142" s="8" t="s">
        <v>7</v>
      </c>
      <c r="F142">
        <f t="shared" si="4"/>
        <v>1</v>
      </c>
      <c r="J142" s="6" t="s">
        <v>521</v>
      </c>
      <c r="K142" s="6">
        <v>3</v>
      </c>
      <c r="L142" s="6">
        <v>1</v>
      </c>
      <c r="M142" s="6" t="s">
        <v>522</v>
      </c>
    </row>
    <row r="143" ht="69" spans="1:13">
      <c r="A143" s="6" t="s">
        <v>553</v>
      </c>
      <c r="B143" s="6">
        <v>1</v>
      </c>
      <c r="C143" s="6">
        <v>1</v>
      </c>
      <c r="D143" s="6" t="s">
        <v>486</v>
      </c>
      <c r="E143" s="8" t="s">
        <v>10</v>
      </c>
      <c r="F143">
        <f t="shared" si="4"/>
        <v>1</v>
      </c>
      <c r="J143" s="6" t="s">
        <v>524</v>
      </c>
      <c r="K143" s="6">
        <v>3</v>
      </c>
      <c r="L143" s="6">
        <v>1</v>
      </c>
      <c r="M143" s="6" t="s">
        <v>522</v>
      </c>
    </row>
    <row r="144" ht="69" spans="1:13">
      <c r="A144" s="6" t="s">
        <v>554</v>
      </c>
      <c r="B144" s="6">
        <v>1</v>
      </c>
      <c r="C144" s="6">
        <v>1</v>
      </c>
      <c r="D144" s="6" t="s">
        <v>486</v>
      </c>
      <c r="E144" s="8"/>
      <c r="F144">
        <f t="shared" si="4"/>
        <v>1</v>
      </c>
      <c r="J144" s="6" t="s">
        <v>525</v>
      </c>
      <c r="K144" s="6">
        <v>3</v>
      </c>
      <c r="L144" s="6">
        <v>1</v>
      </c>
      <c r="M144" s="6" t="s">
        <v>483</v>
      </c>
    </row>
    <row r="145" ht="51.75" spans="1:13">
      <c r="A145" s="6" t="s">
        <v>555</v>
      </c>
      <c r="B145" s="6">
        <v>1</v>
      </c>
      <c r="C145" s="6">
        <v>1</v>
      </c>
      <c r="D145" s="6" t="s">
        <v>486</v>
      </c>
      <c r="E145" s="8" t="s">
        <v>9</v>
      </c>
      <c r="F145">
        <f t="shared" si="4"/>
        <v>1</v>
      </c>
      <c r="J145" s="6" t="s">
        <v>540</v>
      </c>
      <c r="K145" s="6">
        <v>2</v>
      </c>
      <c r="L145" s="6">
        <v>1</v>
      </c>
      <c r="M145" s="6" t="s">
        <v>486</v>
      </c>
    </row>
    <row r="146" ht="34.5" spans="1:13">
      <c r="A146" s="6" t="s">
        <v>556</v>
      </c>
      <c r="B146" s="6">
        <v>1</v>
      </c>
      <c r="C146" s="6">
        <v>1</v>
      </c>
      <c r="D146" s="6" t="s">
        <v>486</v>
      </c>
      <c r="E146" s="8" t="s">
        <v>9</v>
      </c>
      <c r="F146">
        <f t="shared" si="4"/>
        <v>1</v>
      </c>
      <c r="J146" s="6" t="s">
        <v>541</v>
      </c>
      <c r="K146" s="6">
        <v>2</v>
      </c>
      <c r="L146" s="6">
        <v>1</v>
      </c>
      <c r="M146" s="6" t="s">
        <v>486</v>
      </c>
    </row>
    <row r="147" ht="51.75" spans="1:13">
      <c r="A147" s="6" t="s">
        <v>557</v>
      </c>
      <c r="B147" s="6">
        <v>1</v>
      </c>
      <c r="C147" s="6">
        <v>1</v>
      </c>
      <c r="D147" s="6" t="s">
        <v>486</v>
      </c>
      <c r="E147" s="8" t="s">
        <v>7</v>
      </c>
      <c r="F147">
        <f t="shared" si="4"/>
        <v>1</v>
      </c>
      <c r="J147" s="6" t="s">
        <v>542</v>
      </c>
      <c r="K147" s="6">
        <v>2</v>
      </c>
      <c r="L147" s="6">
        <v>1</v>
      </c>
      <c r="M147" s="6" t="s">
        <v>486</v>
      </c>
    </row>
    <row r="148" ht="51.75" spans="1:13">
      <c r="A148" s="6" t="s">
        <v>558</v>
      </c>
      <c r="B148" s="6">
        <v>1</v>
      </c>
      <c r="C148" s="6">
        <v>1</v>
      </c>
      <c r="D148" s="6" t="s">
        <v>486</v>
      </c>
      <c r="E148" s="8" t="s">
        <v>7</v>
      </c>
      <c r="F148">
        <f t="shared" si="4"/>
        <v>1</v>
      </c>
      <c r="J148" s="6" t="s">
        <v>543</v>
      </c>
      <c r="K148" s="6">
        <v>2</v>
      </c>
      <c r="L148" s="6">
        <v>1</v>
      </c>
      <c r="M148" s="6" t="s">
        <v>486</v>
      </c>
    </row>
    <row r="149" ht="51.75" spans="1:13">
      <c r="A149" s="6" t="s">
        <v>559</v>
      </c>
      <c r="B149" s="6">
        <v>1</v>
      </c>
      <c r="C149" s="6">
        <v>1</v>
      </c>
      <c r="D149" s="6" t="s">
        <v>486</v>
      </c>
      <c r="E149" s="8" t="s">
        <v>8</v>
      </c>
      <c r="F149">
        <f t="shared" si="4"/>
        <v>1</v>
      </c>
      <c r="J149" s="6" t="s">
        <v>531</v>
      </c>
      <c r="K149" s="6">
        <v>2</v>
      </c>
      <c r="L149" s="6">
        <v>1</v>
      </c>
      <c r="M149" s="6" t="s">
        <v>486</v>
      </c>
    </row>
    <row r="150" ht="51.75" spans="1:13">
      <c r="A150" s="6" t="s">
        <v>560</v>
      </c>
      <c r="B150" s="6">
        <v>1</v>
      </c>
      <c r="C150" s="6">
        <v>1</v>
      </c>
      <c r="D150" s="6" t="s">
        <v>486</v>
      </c>
      <c r="E150" s="8" t="s">
        <v>9</v>
      </c>
      <c r="F150">
        <f t="shared" si="4"/>
        <v>1</v>
      </c>
      <c r="J150" s="6" t="s">
        <v>547</v>
      </c>
      <c r="K150" s="6">
        <v>2</v>
      </c>
      <c r="L150" s="6">
        <v>1</v>
      </c>
      <c r="M150" s="6" t="s">
        <v>486</v>
      </c>
    </row>
    <row r="151" ht="51.75" spans="1:13">
      <c r="A151" s="6" t="s">
        <v>561</v>
      </c>
      <c r="B151" s="6">
        <v>1</v>
      </c>
      <c r="C151" s="6">
        <v>1</v>
      </c>
      <c r="D151" s="6" t="s">
        <v>486</v>
      </c>
      <c r="E151" s="8" t="s">
        <v>9</v>
      </c>
      <c r="F151">
        <f t="shared" si="4"/>
        <v>1</v>
      </c>
      <c r="J151" s="6" t="s">
        <v>548</v>
      </c>
      <c r="K151" s="6">
        <v>2</v>
      </c>
      <c r="L151" s="6">
        <v>1</v>
      </c>
      <c r="M151" s="6" t="s">
        <v>486</v>
      </c>
    </row>
    <row r="152" ht="69" spans="1:13">
      <c r="A152" s="6" t="s">
        <v>562</v>
      </c>
      <c r="B152" s="6">
        <v>1</v>
      </c>
      <c r="C152" s="6">
        <v>1</v>
      </c>
      <c r="D152" s="6" t="s">
        <v>486</v>
      </c>
      <c r="E152" s="8" t="s">
        <v>6</v>
      </c>
      <c r="F152">
        <f t="shared" si="4"/>
        <v>1</v>
      </c>
      <c r="J152" s="6" t="s">
        <v>549</v>
      </c>
      <c r="K152" s="6">
        <v>2</v>
      </c>
      <c r="L152" s="6">
        <v>1</v>
      </c>
      <c r="M152" s="6" t="s">
        <v>486</v>
      </c>
    </row>
    <row r="153" ht="51.75" spans="1:13">
      <c r="A153" s="6" t="s">
        <v>563</v>
      </c>
      <c r="B153" s="6">
        <v>1</v>
      </c>
      <c r="C153" s="6">
        <v>1</v>
      </c>
      <c r="D153" s="6" t="s">
        <v>522</v>
      </c>
      <c r="E153" s="8" t="s">
        <v>7</v>
      </c>
      <c r="F153">
        <f t="shared" si="4"/>
        <v>1</v>
      </c>
      <c r="J153" s="6" t="s">
        <v>552</v>
      </c>
      <c r="K153" s="6">
        <v>2</v>
      </c>
      <c r="L153" s="6">
        <v>1</v>
      </c>
      <c r="M153" s="6" t="s">
        <v>486</v>
      </c>
    </row>
    <row r="154" ht="51.75" spans="1:13">
      <c r="A154" s="6" t="s">
        <v>564</v>
      </c>
      <c r="B154" s="6">
        <v>1</v>
      </c>
      <c r="C154" s="6">
        <v>1</v>
      </c>
      <c r="D154" s="6" t="s">
        <v>486</v>
      </c>
      <c r="E154" s="8"/>
      <c r="F154">
        <f t="shared" si="4"/>
        <v>1</v>
      </c>
      <c r="J154" s="6" t="s">
        <v>526</v>
      </c>
      <c r="K154" s="6">
        <v>2</v>
      </c>
      <c r="L154" s="6">
        <v>1</v>
      </c>
      <c r="M154" s="6" t="s">
        <v>486</v>
      </c>
    </row>
    <row r="155" ht="51.75" spans="1:13">
      <c r="A155" s="6" t="s">
        <v>565</v>
      </c>
      <c r="B155" s="6">
        <v>1</v>
      </c>
      <c r="C155" s="6">
        <v>1</v>
      </c>
      <c r="D155" s="6" t="s">
        <v>486</v>
      </c>
      <c r="E155" s="8" t="s">
        <v>9</v>
      </c>
      <c r="F155">
        <f t="shared" si="4"/>
        <v>1</v>
      </c>
      <c r="J155" s="6" t="s">
        <v>527</v>
      </c>
      <c r="K155" s="6">
        <v>2</v>
      </c>
      <c r="L155" s="6">
        <v>1</v>
      </c>
      <c r="M155" s="6" t="s">
        <v>486</v>
      </c>
    </row>
    <row r="156" ht="51.75" spans="1:13">
      <c r="A156" s="6" t="s">
        <v>566</v>
      </c>
      <c r="B156" s="6">
        <v>1</v>
      </c>
      <c r="C156" s="6">
        <v>1</v>
      </c>
      <c r="D156" s="6" t="s">
        <v>462</v>
      </c>
      <c r="E156" s="8" t="s">
        <v>9</v>
      </c>
      <c r="F156">
        <f t="shared" si="4"/>
        <v>1</v>
      </c>
      <c r="J156" s="6" t="s">
        <v>528</v>
      </c>
      <c r="K156" s="6">
        <v>2</v>
      </c>
      <c r="L156" s="6">
        <v>1</v>
      </c>
      <c r="M156" s="6" t="s">
        <v>486</v>
      </c>
    </row>
    <row r="157" ht="51.75" spans="1:13">
      <c r="A157" s="6" t="s">
        <v>567</v>
      </c>
      <c r="B157" s="6">
        <v>1</v>
      </c>
      <c r="C157" s="6">
        <v>1</v>
      </c>
      <c r="D157" s="6" t="s">
        <v>486</v>
      </c>
      <c r="E157" s="8" t="s">
        <v>8</v>
      </c>
      <c r="F157">
        <f t="shared" si="4"/>
        <v>1</v>
      </c>
      <c r="J157" s="6" t="s">
        <v>529</v>
      </c>
      <c r="K157" s="6">
        <v>2</v>
      </c>
      <c r="L157" s="6">
        <v>1</v>
      </c>
      <c r="M157" s="6" t="s">
        <v>486</v>
      </c>
    </row>
    <row r="158" ht="69" spans="1:13">
      <c r="A158" s="6" t="s">
        <v>568</v>
      </c>
      <c r="B158" s="6">
        <v>1</v>
      </c>
      <c r="C158" s="6">
        <v>1</v>
      </c>
      <c r="D158" s="6" t="s">
        <v>486</v>
      </c>
      <c r="E158" s="8" t="s">
        <v>8</v>
      </c>
      <c r="F158">
        <f t="shared" si="4"/>
        <v>1</v>
      </c>
      <c r="J158" s="6" t="s">
        <v>530</v>
      </c>
      <c r="K158" s="6">
        <v>2</v>
      </c>
      <c r="L158" s="6">
        <v>1</v>
      </c>
      <c r="M158" s="6" t="s">
        <v>486</v>
      </c>
    </row>
    <row r="159" ht="34.5" spans="1:13">
      <c r="A159" s="6" t="s">
        <v>569</v>
      </c>
      <c r="B159" s="6">
        <v>1</v>
      </c>
      <c r="C159" s="6">
        <v>1</v>
      </c>
      <c r="D159" s="6" t="s">
        <v>570</v>
      </c>
      <c r="E159" s="8" t="s">
        <v>8</v>
      </c>
      <c r="F159">
        <f t="shared" si="4"/>
        <v>1</v>
      </c>
      <c r="J159" s="6" t="s">
        <v>532</v>
      </c>
      <c r="K159" s="6">
        <v>2</v>
      </c>
      <c r="L159" s="6">
        <v>1</v>
      </c>
      <c r="M159" s="6" t="s">
        <v>486</v>
      </c>
    </row>
    <row r="160" ht="51.75" spans="1:13">
      <c r="A160" s="6" t="s">
        <v>571</v>
      </c>
      <c r="B160" s="6">
        <v>1</v>
      </c>
      <c r="C160" s="6">
        <v>1</v>
      </c>
      <c r="D160" s="6" t="s">
        <v>486</v>
      </c>
      <c r="E160" s="8" t="s">
        <v>7</v>
      </c>
      <c r="F160">
        <f t="shared" si="4"/>
        <v>1</v>
      </c>
      <c r="J160" s="6" t="s">
        <v>533</v>
      </c>
      <c r="K160" s="6">
        <v>2</v>
      </c>
      <c r="L160" s="6">
        <v>1</v>
      </c>
      <c r="M160" s="6" t="s">
        <v>486</v>
      </c>
    </row>
    <row r="161" ht="69" spans="1:13">
      <c r="A161" s="6" t="s">
        <v>572</v>
      </c>
      <c r="B161" s="6">
        <v>1</v>
      </c>
      <c r="C161" s="6">
        <v>1</v>
      </c>
      <c r="D161" s="6" t="s">
        <v>486</v>
      </c>
      <c r="E161" s="8"/>
      <c r="F161">
        <f t="shared" si="4"/>
        <v>1</v>
      </c>
      <c r="J161" s="6" t="s">
        <v>534</v>
      </c>
      <c r="K161" s="6">
        <v>2</v>
      </c>
      <c r="L161" s="6">
        <v>1</v>
      </c>
      <c r="M161" s="6" t="s">
        <v>486</v>
      </c>
    </row>
    <row r="162" ht="34.5" spans="1:13">
      <c r="A162" s="6" t="s">
        <v>573</v>
      </c>
      <c r="B162" s="6">
        <v>1</v>
      </c>
      <c r="C162" s="6">
        <v>1</v>
      </c>
      <c r="D162" s="6" t="s">
        <v>486</v>
      </c>
      <c r="E162" s="8" t="s">
        <v>7</v>
      </c>
      <c r="F162">
        <f t="shared" si="4"/>
        <v>1</v>
      </c>
      <c r="J162" s="6" t="s">
        <v>535</v>
      </c>
      <c r="K162" s="6">
        <v>2</v>
      </c>
      <c r="L162" s="6">
        <v>1</v>
      </c>
      <c r="M162" s="6" t="s">
        <v>486</v>
      </c>
    </row>
    <row r="163" ht="51.75" spans="1:13">
      <c r="A163" s="6" t="s">
        <v>574</v>
      </c>
      <c r="B163" s="6">
        <v>1</v>
      </c>
      <c r="C163" s="6">
        <v>1</v>
      </c>
      <c r="D163" s="6" t="s">
        <v>575</v>
      </c>
      <c r="E163" s="8" t="s">
        <v>6</v>
      </c>
      <c r="F163">
        <f t="shared" si="4"/>
        <v>1</v>
      </c>
      <c r="J163" s="6" t="s">
        <v>536</v>
      </c>
      <c r="K163" s="6">
        <v>2</v>
      </c>
      <c r="L163" s="6">
        <v>1</v>
      </c>
      <c r="M163" s="6" t="s">
        <v>486</v>
      </c>
    </row>
    <row r="164" ht="51.75" spans="1:13">
      <c r="A164" s="6" t="s">
        <v>576</v>
      </c>
      <c r="B164" s="6">
        <v>1</v>
      </c>
      <c r="C164" s="6">
        <v>1</v>
      </c>
      <c r="D164" s="6" t="s">
        <v>486</v>
      </c>
      <c r="E164" s="8" t="s">
        <v>9</v>
      </c>
      <c r="F164">
        <f t="shared" si="4"/>
        <v>1</v>
      </c>
      <c r="J164" s="6" t="s">
        <v>537</v>
      </c>
      <c r="K164" s="6">
        <v>2</v>
      </c>
      <c r="L164" s="6">
        <v>1</v>
      </c>
      <c r="M164" s="6" t="s">
        <v>486</v>
      </c>
    </row>
    <row r="165" ht="51.75" spans="1:13">
      <c r="A165" s="6" t="s">
        <v>577</v>
      </c>
      <c r="B165" s="6">
        <v>1</v>
      </c>
      <c r="C165" s="6">
        <v>1</v>
      </c>
      <c r="D165" s="6" t="s">
        <v>486</v>
      </c>
      <c r="E165" s="8" t="s">
        <v>7</v>
      </c>
      <c r="F165">
        <f t="shared" si="4"/>
        <v>1</v>
      </c>
      <c r="J165" s="6" t="s">
        <v>538</v>
      </c>
      <c r="K165" s="6">
        <v>2</v>
      </c>
      <c r="L165" s="6">
        <v>1</v>
      </c>
      <c r="M165" s="6" t="s">
        <v>486</v>
      </c>
    </row>
    <row r="166" ht="34.5" spans="1:13">
      <c r="A166" s="6" t="s">
        <v>578</v>
      </c>
      <c r="B166" s="6">
        <v>1</v>
      </c>
      <c r="C166" s="6">
        <v>1</v>
      </c>
      <c r="D166" s="6" t="s">
        <v>486</v>
      </c>
      <c r="E166" s="8" t="s">
        <v>7</v>
      </c>
      <c r="F166">
        <f t="shared" si="4"/>
        <v>1</v>
      </c>
      <c r="J166" s="6" t="s">
        <v>579</v>
      </c>
      <c r="K166" s="6">
        <v>2</v>
      </c>
      <c r="L166" s="6">
        <v>1</v>
      </c>
      <c r="M166" s="6" t="s">
        <v>486</v>
      </c>
    </row>
    <row r="167" ht="34.5" spans="1:13">
      <c r="A167" s="6" t="s">
        <v>580</v>
      </c>
      <c r="B167" s="6">
        <v>1</v>
      </c>
      <c r="C167" s="6">
        <v>1</v>
      </c>
      <c r="D167" s="6" t="s">
        <v>483</v>
      </c>
      <c r="E167" s="8" t="s">
        <v>9</v>
      </c>
      <c r="F167">
        <f t="shared" si="4"/>
        <v>1</v>
      </c>
      <c r="J167" s="6" t="s">
        <v>581</v>
      </c>
      <c r="K167" s="6">
        <v>2</v>
      </c>
      <c r="L167" s="6">
        <v>1</v>
      </c>
      <c r="M167" s="6" t="s">
        <v>486</v>
      </c>
    </row>
    <row r="168" ht="34.5" spans="1:13">
      <c r="A168" s="6" t="s">
        <v>582</v>
      </c>
      <c r="B168" s="6">
        <v>1</v>
      </c>
      <c r="C168" s="6">
        <v>1</v>
      </c>
      <c r="D168" s="6" t="s">
        <v>483</v>
      </c>
      <c r="E168" s="8" t="s">
        <v>9</v>
      </c>
      <c r="F168">
        <f t="shared" si="4"/>
        <v>1</v>
      </c>
      <c r="J168" s="6" t="s">
        <v>583</v>
      </c>
      <c r="K168" s="6">
        <v>2</v>
      </c>
      <c r="L168" s="6">
        <v>1</v>
      </c>
      <c r="M168" s="6" t="s">
        <v>486</v>
      </c>
    </row>
    <row r="169" ht="34.5" spans="1:13">
      <c r="A169" s="6" t="s">
        <v>584</v>
      </c>
      <c r="B169" s="6">
        <v>1</v>
      </c>
      <c r="C169" s="6">
        <v>1</v>
      </c>
      <c r="D169" s="6" t="s">
        <v>486</v>
      </c>
      <c r="E169" s="8" t="s">
        <v>10</v>
      </c>
      <c r="F169">
        <f t="shared" si="4"/>
        <v>1</v>
      </c>
      <c r="J169" s="6" t="s">
        <v>544</v>
      </c>
      <c r="K169" s="6">
        <v>2</v>
      </c>
      <c r="L169" s="6">
        <v>1</v>
      </c>
      <c r="M169" s="6" t="s">
        <v>486</v>
      </c>
    </row>
    <row r="170" ht="51.75" spans="1:13">
      <c r="A170" s="6" t="s">
        <v>585</v>
      </c>
      <c r="B170" s="6">
        <v>1</v>
      </c>
      <c r="C170" s="6">
        <v>1</v>
      </c>
      <c r="D170" s="6" t="s">
        <v>522</v>
      </c>
      <c r="E170" s="8" t="s">
        <v>6</v>
      </c>
      <c r="F170">
        <f t="shared" si="4"/>
        <v>1</v>
      </c>
      <c r="J170" s="6" t="s">
        <v>539</v>
      </c>
      <c r="K170" s="6">
        <v>2</v>
      </c>
      <c r="L170" s="6">
        <v>1</v>
      </c>
      <c r="M170" s="6" t="s">
        <v>486</v>
      </c>
    </row>
    <row r="171" ht="51.75" spans="1:13">
      <c r="A171" t="s">
        <v>586</v>
      </c>
      <c r="E171" s="1" t="s">
        <v>8</v>
      </c>
      <c r="J171" s="6" t="s">
        <v>545</v>
      </c>
      <c r="K171" s="6">
        <v>2</v>
      </c>
      <c r="L171" s="6">
        <v>1</v>
      </c>
      <c r="M171" s="6" t="s">
        <v>486</v>
      </c>
    </row>
    <row r="172" ht="51.75" spans="1:13">
      <c r="A172" t="s">
        <v>587</v>
      </c>
      <c r="E172" s="1" t="s">
        <v>8</v>
      </c>
      <c r="J172" s="6" t="s">
        <v>561</v>
      </c>
      <c r="K172" s="6">
        <v>1</v>
      </c>
      <c r="L172" s="6">
        <v>1</v>
      </c>
      <c r="M172" s="6" t="s">
        <v>486</v>
      </c>
    </row>
    <row r="173" ht="51.75" spans="1:13">
      <c r="A173" t="s">
        <v>588</v>
      </c>
      <c r="E173" s="1" t="s">
        <v>9</v>
      </c>
      <c r="J173" s="6" t="s">
        <v>560</v>
      </c>
      <c r="K173" s="6">
        <v>1</v>
      </c>
      <c r="L173" s="6">
        <v>1</v>
      </c>
      <c r="M173" s="6" t="s">
        <v>486</v>
      </c>
    </row>
    <row r="174" ht="34.5" spans="1:13">
      <c r="A174" t="s">
        <v>589</v>
      </c>
      <c r="E174" s="1" t="s">
        <v>9</v>
      </c>
      <c r="J174" s="6" t="s">
        <v>565</v>
      </c>
      <c r="K174" s="6">
        <v>1</v>
      </c>
      <c r="L174" s="6">
        <v>1</v>
      </c>
      <c r="M174" s="6" t="s">
        <v>486</v>
      </c>
    </row>
    <row r="175" ht="51.75" spans="1:13">
      <c r="A175" t="s">
        <v>496</v>
      </c>
      <c r="J175" s="6" t="s">
        <v>559</v>
      </c>
      <c r="K175" s="6">
        <v>1</v>
      </c>
      <c r="L175" s="6">
        <v>1</v>
      </c>
      <c r="M175" s="6" t="s">
        <v>486</v>
      </c>
    </row>
    <row r="176" ht="34.5" spans="1:13">
      <c r="A176" t="s">
        <v>513</v>
      </c>
      <c r="J176" s="6" t="s">
        <v>557</v>
      </c>
      <c r="K176" s="6">
        <v>1</v>
      </c>
      <c r="L176" s="6">
        <v>1</v>
      </c>
      <c r="M176" s="6" t="s">
        <v>486</v>
      </c>
    </row>
    <row r="177" ht="51.75" spans="1:13">
      <c r="A177" t="s">
        <v>516</v>
      </c>
      <c r="J177" s="6" t="s">
        <v>556</v>
      </c>
      <c r="K177" s="6">
        <v>1</v>
      </c>
      <c r="L177" s="6">
        <v>1</v>
      </c>
      <c r="M177" s="6" t="s">
        <v>486</v>
      </c>
    </row>
    <row r="178" ht="51.75" spans="1:13">
      <c r="A178" t="s">
        <v>590</v>
      </c>
      <c r="J178" s="6" t="s">
        <v>576</v>
      </c>
      <c r="K178" s="6">
        <v>1</v>
      </c>
      <c r="L178" s="6">
        <v>1</v>
      </c>
      <c r="M178" s="6" t="s">
        <v>486</v>
      </c>
    </row>
    <row r="179" ht="69" spans="1:13">
      <c r="A179" t="s">
        <v>591</v>
      </c>
      <c r="J179" s="6" t="s">
        <v>555</v>
      </c>
      <c r="K179" s="6">
        <v>1</v>
      </c>
      <c r="L179" s="6">
        <v>1</v>
      </c>
      <c r="M179" s="6" t="s">
        <v>486</v>
      </c>
    </row>
    <row r="180" ht="51.75" spans="1:13">
      <c r="A180" t="s">
        <v>579</v>
      </c>
      <c r="J180" s="6" t="s">
        <v>578</v>
      </c>
      <c r="K180" s="6">
        <v>1</v>
      </c>
      <c r="L180" s="6">
        <v>1</v>
      </c>
      <c r="M180" s="6" t="s">
        <v>486</v>
      </c>
    </row>
    <row r="181" ht="51.75" spans="1:13">
      <c r="A181" t="s">
        <v>581</v>
      </c>
      <c r="J181" s="6" t="s">
        <v>577</v>
      </c>
      <c r="K181" s="6">
        <v>1</v>
      </c>
      <c r="L181" s="6">
        <v>1</v>
      </c>
      <c r="M181" s="6" t="s">
        <v>486</v>
      </c>
    </row>
    <row r="182" ht="51.75" spans="1:13">
      <c r="A182" t="s">
        <v>583</v>
      </c>
      <c r="J182" s="6" t="s">
        <v>571</v>
      </c>
      <c r="K182" s="6">
        <v>1</v>
      </c>
      <c r="L182" s="6">
        <v>1</v>
      </c>
      <c r="M182" s="6" t="s">
        <v>486</v>
      </c>
    </row>
    <row r="183" ht="51.75" spans="10:13">
      <c r="J183" s="6" t="s">
        <v>567</v>
      </c>
      <c r="K183" s="6">
        <v>1</v>
      </c>
      <c r="L183" s="6">
        <v>1</v>
      </c>
      <c r="M183" s="6" t="s">
        <v>486</v>
      </c>
    </row>
    <row r="184" ht="51.75" spans="10:13">
      <c r="J184" s="6" t="s">
        <v>558</v>
      </c>
      <c r="K184" s="6">
        <v>1</v>
      </c>
      <c r="L184" s="6">
        <v>1</v>
      </c>
      <c r="M184" s="6" t="s">
        <v>486</v>
      </c>
    </row>
    <row r="185" ht="69" spans="10:13">
      <c r="J185" s="6" t="s">
        <v>562</v>
      </c>
      <c r="K185" s="6">
        <v>1</v>
      </c>
      <c r="L185" s="6">
        <v>1</v>
      </c>
      <c r="M185" s="6" t="s">
        <v>486</v>
      </c>
    </row>
    <row r="186" ht="51.75" spans="10:13">
      <c r="J186" s="6" t="s">
        <v>564</v>
      </c>
      <c r="K186" s="6">
        <v>1</v>
      </c>
      <c r="L186" s="6">
        <v>1</v>
      </c>
      <c r="M186" s="6" t="s">
        <v>486</v>
      </c>
    </row>
    <row r="187" ht="51.75" spans="10:13">
      <c r="J187" s="6" t="s">
        <v>568</v>
      </c>
      <c r="K187" s="6">
        <v>1</v>
      </c>
      <c r="L187" s="6">
        <v>1</v>
      </c>
      <c r="M187" s="6" t="s">
        <v>486</v>
      </c>
    </row>
    <row r="188" ht="51.75" spans="10:13">
      <c r="J188" s="6" t="s">
        <v>584</v>
      </c>
      <c r="K188" s="6">
        <v>1</v>
      </c>
      <c r="L188" s="6">
        <v>1</v>
      </c>
      <c r="M188" s="6" t="s">
        <v>486</v>
      </c>
    </row>
    <row r="189" ht="51.75" spans="10:13">
      <c r="J189" s="6" t="s">
        <v>553</v>
      </c>
      <c r="K189" s="6">
        <v>1</v>
      </c>
      <c r="L189" s="6">
        <v>1</v>
      </c>
      <c r="M189" s="6" t="s">
        <v>486</v>
      </c>
    </row>
    <row r="190" ht="34.5" spans="10:13">
      <c r="J190" s="6" t="s">
        <v>554</v>
      </c>
      <c r="K190" s="6">
        <v>1</v>
      </c>
      <c r="L190" s="6">
        <v>1</v>
      </c>
      <c r="M190" s="6" t="s">
        <v>486</v>
      </c>
    </row>
    <row r="191" ht="51.75" spans="10:13">
      <c r="J191" s="6" t="s">
        <v>590</v>
      </c>
      <c r="K191" s="6">
        <v>1</v>
      </c>
      <c r="L191" s="6">
        <v>1</v>
      </c>
      <c r="M191" s="6" t="s">
        <v>551</v>
      </c>
    </row>
    <row r="192" ht="34.5" spans="10:13">
      <c r="J192" s="6" t="s">
        <v>569</v>
      </c>
      <c r="K192" s="6">
        <v>1</v>
      </c>
      <c r="L192" s="6">
        <v>1</v>
      </c>
      <c r="M192" s="6" t="s">
        <v>570</v>
      </c>
    </row>
    <row r="193" ht="34.5" spans="10:13">
      <c r="J193" s="6" t="s">
        <v>592</v>
      </c>
      <c r="K193" s="6">
        <v>1</v>
      </c>
      <c r="L193" s="6">
        <v>1</v>
      </c>
      <c r="M193" s="6" t="s">
        <v>551</v>
      </c>
    </row>
    <row r="194" ht="34.5" spans="10:13">
      <c r="J194" s="6" t="s">
        <v>593</v>
      </c>
      <c r="K194" s="6">
        <v>1</v>
      </c>
      <c r="L194" s="6">
        <v>1</v>
      </c>
      <c r="M194" s="6" t="s">
        <v>551</v>
      </c>
    </row>
    <row r="195" ht="34.5" spans="10:13">
      <c r="J195" s="6" t="s">
        <v>594</v>
      </c>
      <c r="K195" s="6">
        <v>1</v>
      </c>
      <c r="L195" s="6">
        <v>1</v>
      </c>
      <c r="M195" s="6" t="s">
        <v>551</v>
      </c>
    </row>
    <row r="196" ht="34.5" spans="10:13">
      <c r="J196" s="6" t="s">
        <v>595</v>
      </c>
      <c r="K196" s="6">
        <v>1</v>
      </c>
      <c r="L196" s="6">
        <v>1</v>
      </c>
      <c r="M196" s="6" t="s">
        <v>551</v>
      </c>
    </row>
    <row r="197" ht="34.5" spans="10:13">
      <c r="J197" s="6" t="s">
        <v>596</v>
      </c>
      <c r="K197" s="6">
        <v>1</v>
      </c>
      <c r="L197" s="6">
        <v>1</v>
      </c>
      <c r="M197" s="6" t="s">
        <v>551</v>
      </c>
    </row>
    <row r="198" ht="34.5" spans="10:13">
      <c r="J198" s="6" t="s">
        <v>597</v>
      </c>
      <c r="K198" s="6">
        <v>1</v>
      </c>
      <c r="L198" s="6">
        <v>1</v>
      </c>
      <c r="M198" s="6" t="s">
        <v>551</v>
      </c>
    </row>
    <row r="199" ht="34.5" spans="10:13">
      <c r="J199" s="6" t="s">
        <v>598</v>
      </c>
      <c r="K199" s="6">
        <v>1</v>
      </c>
      <c r="L199" s="6">
        <v>1</v>
      </c>
      <c r="M199" s="6" t="s">
        <v>551</v>
      </c>
    </row>
    <row r="200" ht="34.5" spans="10:13">
      <c r="J200" s="6" t="s">
        <v>599</v>
      </c>
      <c r="K200" s="6">
        <v>1</v>
      </c>
      <c r="L200" s="6">
        <v>1</v>
      </c>
      <c r="M200" s="6" t="s">
        <v>551</v>
      </c>
    </row>
    <row r="201" ht="34.5" spans="10:13">
      <c r="J201" s="6" t="s">
        <v>600</v>
      </c>
      <c r="K201" s="6">
        <v>1</v>
      </c>
      <c r="L201" s="6">
        <v>1</v>
      </c>
      <c r="M201" s="6" t="s">
        <v>551</v>
      </c>
    </row>
    <row r="202" ht="17.25" spans="10:13">
      <c r="J202" s="6" t="s">
        <v>601</v>
      </c>
      <c r="K202" s="6">
        <v>1</v>
      </c>
      <c r="L202" s="6">
        <v>1</v>
      </c>
      <c r="M202" s="6" t="s">
        <v>551</v>
      </c>
    </row>
    <row r="203" ht="17.25" spans="10:13">
      <c r="J203" s="6" t="s">
        <v>602</v>
      </c>
      <c r="K203" s="6">
        <v>1</v>
      </c>
      <c r="L203" s="6">
        <v>1</v>
      </c>
      <c r="M203" s="6" t="s">
        <v>551</v>
      </c>
    </row>
    <row r="204" ht="34.5" spans="10:13">
      <c r="J204" s="6" t="s">
        <v>603</v>
      </c>
      <c r="K204" s="6">
        <v>1</v>
      </c>
      <c r="L204" s="6">
        <v>1</v>
      </c>
      <c r="M204" s="6" t="s">
        <v>551</v>
      </c>
    </row>
    <row r="205" ht="86.25" spans="10:13">
      <c r="J205" s="6" t="s">
        <v>563</v>
      </c>
      <c r="K205" s="6">
        <v>1</v>
      </c>
      <c r="L205" s="6">
        <v>1</v>
      </c>
      <c r="M205" s="6" t="s">
        <v>522</v>
      </c>
    </row>
    <row r="206" ht="69" spans="10:13">
      <c r="J206" s="6" t="s">
        <v>566</v>
      </c>
      <c r="K206" s="6">
        <v>1</v>
      </c>
      <c r="L206" s="6">
        <v>1</v>
      </c>
      <c r="M206" s="6" t="s">
        <v>462</v>
      </c>
    </row>
    <row r="207" ht="34.5" spans="10:13">
      <c r="J207" s="6" t="s">
        <v>572</v>
      </c>
      <c r="K207" s="6">
        <v>1</v>
      </c>
      <c r="L207" s="6">
        <v>1</v>
      </c>
      <c r="M207" s="6" t="s">
        <v>486</v>
      </c>
    </row>
    <row r="208" ht="34.5" spans="10:13">
      <c r="J208" s="6" t="s">
        <v>573</v>
      </c>
      <c r="K208" s="6">
        <v>1</v>
      </c>
      <c r="L208" s="6">
        <v>1</v>
      </c>
      <c r="M208" s="6" t="s">
        <v>486</v>
      </c>
    </row>
    <row r="209" ht="51.75" spans="10:13">
      <c r="J209" s="6" t="s">
        <v>574</v>
      </c>
      <c r="K209" s="6">
        <v>1</v>
      </c>
      <c r="L209" s="6">
        <v>1</v>
      </c>
      <c r="M209" s="6" t="s">
        <v>575</v>
      </c>
    </row>
    <row r="210" ht="69" spans="10:13">
      <c r="J210" s="6" t="s">
        <v>580</v>
      </c>
      <c r="K210" s="6">
        <v>1</v>
      </c>
      <c r="L210" s="6">
        <v>1</v>
      </c>
      <c r="M210" s="6" t="s">
        <v>483</v>
      </c>
    </row>
    <row r="211" ht="86.25" spans="10:13">
      <c r="J211" s="6" t="s">
        <v>582</v>
      </c>
      <c r="K211" s="6">
        <v>1</v>
      </c>
      <c r="L211" s="6">
        <v>1</v>
      </c>
      <c r="M211" s="6" t="s">
        <v>483</v>
      </c>
    </row>
    <row r="212" ht="34.5" spans="10:13">
      <c r="J212" s="6" t="s">
        <v>604</v>
      </c>
      <c r="K212" s="6">
        <v>1</v>
      </c>
      <c r="L212" s="6">
        <v>1</v>
      </c>
      <c r="M212" s="6" t="s">
        <v>486</v>
      </c>
    </row>
    <row r="213" ht="34.5" spans="10:13">
      <c r="J213" s="6" t="s">
        <v>605</v>
      </c>
      <c r="K213" s="6">
        <v>1</v>
      </c>
      <c r="L213" s="6">
        <v>1</v>
      </c>
      <c r="M213" s="6" t="s">
        <v>486</v>
      </c>
    </row>
    <row r="214" ht="51.75" spans="10:13">
      <c r="J214" s="6" t="s">
        <v>585</v>
      </c>
      <c r="K214" s="6">
        <v>1</v>
      </c>
      <c r="L214" s="6">
        <v>1</v>
      </c>
      <c r="M214" s="6" t="s">
        <v>522</v>
      </c>
    </row>
    <row r="215" ht="34.5" spans="10:13">
      <c r="J215" s="6" t="s">
        <v>606</v>
      </c>
      <c r="K215" s="6"/>
      <c r="L215" s="6"/>
      <c r="M215" s="6"/>
    </row>
    <row r="216" ht="34.5" spans="10:13">
      <c r="J216" s="6" t="s">
        <v>607</v>
      </c>
      <c r="K216" s="6"/>
      <c r="L216" s="6"/>
      <c r="M216" s="6"/>
    </row>
    <row r="217" ht="51.75" spans="10:13">
      <c r="J217" s="6" t="s">
        <v>608</v>
      </c>
      <c r="K217" s="6"/>
      <c r="L217" s="6"/>
      <c r="M217" s="6"/>
    </row>
    <row r="218" ht="51.75" spans="10:13">
      <c r="J218" s="6" t="s">
        <v>609</v>
      </c>
      <c r="K218" s="6"/>
      <c r="L218" s="6"/>
      <c r="M218" s="6"/>
    </row>
    <row r="219" ht="51.75" spans="10:13">
      <c r="J219" s="6" t="s">
        <v>586</v>
      </c>
      <c r="K219" s="6"/>
      <c r="L219" s="6"/>
      <c r="M219" s="6"/>
    </row>
    <row r="220" ht="34.5" spans="10:13">
      <c r="J220" s="6" t="s">
        <v>610</v>
      </c>
      <c r="K220" s="6"/>
      <c r="L220" s="6"/>
      <c r="M220" s="6"/>
    </row>
    <row r="221" ht="51.75" spans="10:13">
      <c r="J221" s="6" t="s">
        <v>591</v>
      </c>
      <c r="K221" s="6"/>
      <c r="L221" s="6"/>
      <c r="M221" s="6"/>
    </row>
    <row r="222" ht="51.75" spans="10:13">
      <c r="J222" s="6" t="s">
        <v>611</v>
      </c>
      <c r="K222" s="6"/>
      <c r="L222" s="6"/>
      <c r="M222" s="6"/>
    </row>
    <row r="223" ht="34.5" spans="10:13">
      <c r="J223" s="6" t="s">
        <v>612</v>
      </c>
      <c r="K223" s="6"/>
      <c r="L223" s="6"/>
      <c r="M223" s="6"/>
    </row>
    <row r="224" ht="51.75" spans="10:13">
      <c r="J224" s="6" t="s">
        <v>613</v>
      </c>
      <c r="K224" s="6"/>
      <c r="L224" s="6"/>
      <c r="M224" s="6"/>
    </row>
    <row r="225" ht="34.5" spans="10:13">
      <c r="J225" s="6" t="s">
        <v>614</v>
      </c>
      <c r="K225" s="6"/>
      <c r="L225" s="6"/>
      <c r="M225" s="6"/>
    </row>
    <row r="226" ht="34.5" spans="10:13">
      <c r="J226" s="6" t="s">
        <v>587</v>
      </c>
      <c r="K226" s="6"/>
      <c r="L226" s="6"/>
      <c r="M226" s="6"/>
    </row>
    <row r="227" ht="51.75" spans="10:13">
      <c r="J227" s="6" t="s">
        <v>589</v>
      </c>
      <c r="K227" s="6"/>
      <c r="L227" s="6"/>
      <c r="M227" s="6"/>
    </row>
    <row r="228" ht="51.75" spans="10:13">
      <c r="J228" s="6" t="s">
        <v>588</v>
      </c>
      <c r="K228" s="6"/>
      <c r="L228" s="6"/>
      <c r="M228" s="6"/>
    </row>
    <row r="229" ht="51.75" spans="10:13">
      <c r="J229" s="6" t="s">
        <v>615</v>
      </c>
      <c r="K229" s="6"/>
      <c r="L229" s="6"/>
      <c r="M229" s="6"/>
    </row>
    <row r="230" ht="34.5" spans="10:13">
      <c r="J230" s="6" t="s">
        <v>616</v>
      </c>
      <c r="K230" s="6"/>
      <c r="L230" s="6"/>
      <c r="M230" s="6"/>
    </row>
    <row r="231" ht="34.5" spans="10:13">
      <c r="J231" s="6" t="s">
        <v>617</v>
      </c>
      <c r="K231" s="6"/>
      <c r="L231" s="6"/>
      <c r="M231" s="14"/>
    </row>
  </sheetData>
  <autoFilter ref="A6:H182">
    <extLst/>
  </autoFilter>
  <mergeCells count="88">
    <mergeCell ref="A7:A35"/>
    <mergeCell ref="A36:A65"/>
    <mergeCell ref="A66:A69"/>
    <mergeCell ref="A70:A73"/>
    <mergeCell ref="A74:A76"/>
    <mergeCell ref="A77:A79"/>
    <mergeCell ref="A80:A81"/>
    <mergeCell ref="A82:A83"/>
    <mergeCell ref="A84:A85"/>
    <mergeCell ref="A86:A87"/>
    <mergeCell ref="B7:B35"/>
    <mergeCell ref="B36:B65"/>
    <mergeCell ref="B66:B69"/>
    <mergeCell ref="B70:B73"/>
    <mergeCell ref="B74:B76"/>
    <mergeCell ref="B77:B79"/>
    <mergeCell ref="B80:B81"/>
    <mergeCell ref="B82:B83"/>
    <mergeCell ref="B84:B85"/>
    <mergeCell ref="B86:B87"/>
    <mergeCell ref="C7:C35"/>
    <mergeCell ref="C36:C65"/>
    <mergeCell ref="C66:C69"/>
    <mergeCell ref="C70:C73"/>
    <mergeCell ref="C74:C76"/>
    <mergeCell ref="C77:C79"/>
    <mergeCell ref="C80:C81"/>
    <mergeCell ref="C82:C83"/>
    <mergeCell ref="C84:C85"/>
    <mergeCell ref="C86:C87"/>
    <mergeCell ref="E7:E35"/>
    <mergeCell ref="E36:E65"/>
    <mergeCell ref="E66:E69"/>
    <mergeCell ref="E70:E73"/>
    <mergeCell ref="E74:E76"/>
    <mergeCell ref="E77:E79"/>
    <mergeCell ref="E80:E81"/>
    <mergeCell ref="E82:E83"/>
    <mergeCell ref="E84:E85"/>
    <mergeCell ref="E86:E87"/>
    <mergeCell ref="J8:J36"/>
    <mergeCell ref="J37:J66"/>
    <mergeCell ref="J67:J77"/>
    <mergeCell ref="J78:J81"/>
    <mergeCell ref="J82:J85"/>
    <mergeCell ref="J86:J88"/>
    <mergeCell ref="J89:J91"/>
    <mergeCell ref="J92:J94"/>
    <mergeCell ref="J95:J97"/>
    <mergeCell ref="J98:J100"/>
    <mergeCell ref="J101:J102"/>
    <mergeCell ref="J103:J104"/>
    <mergeCell ref="J105:J106"/>
    <mergeCell ref="J107:J108"/>
    <mergeCell ref="J109:J110"/>
    <mergeCell ref="J111:J112"/>
    <mergeCell ref="K8:K36"/>
    <mergeCell ref="K37:K66"/>
    <mergeCell ref="K67:K77"/>
    <mergeCell ref="K78:K81"/>
    <mergeCell ref="K82:K85"/>
    <mergeCell ref="K86:K88"/>
    <mergeCell ref="K89:K91"/>
    <mergeCell ref="K92:K94"/>
    <mergeCell ref="K95:K97"/>
    <mergeCell ref="K98:K100"/>
    <mergeCell ref="K101:K102"/>
    <mergeCell ref="K103:K104"/>
    <mergeCell ref="K105:K106"/>
    <mergeCell ref="K107:K108"/>
    <mergeCell ref="K109:K110"/>
    <mergeCell ref="K111:K112"/>
    <mergeCell ref="L8:L36"/>
    <mergeCell ref="L37:L66"/>
    <mergeCell ref="L67:L77"/>
    <mergeCell ref="L78:L81"/>
    <mergeCell ref="L82:L85"/>
    <mergeCell ref="L86:L88"/>
    <mergeCell ref="L89:L91"/>
    <mergeCell ref="L92:L94"/>
    <mergeCell ref="L95:L97"/>
    <mergeCell ref="L98:L100"/>
    <mergeCell ref="L101:L102"/>
    <mergeCell ref="L103:L104"/>
    <mergeCell ref="L105:L106"/>
    <mergeCell ref="L107:L108"/>
    <mergeCell ref="L109:L110"/>
    <mergeCell ref="L111:L112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文件列表</vt:lpstr>
      <vt:lpstr>文件列表 (2)</vt:lpstr>
      <vt:lpstr>结构图</vt:lpstr>
      <vt:lpstr>file_ref</vt:lpstr>
      <vt:lpstr>zend_alloc.c旧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2024-04-19T07:21:00Z</dcterms:created>
  <dcterms:modified xsi:type="dcterms:W3CDTF">2025-02-21T08:06:27Z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KSOReadingLayout">
    <vt:bool>true</vt:bool>
  </property>
  <property fmtid="{D5CDD505-2E9C-101B-9397-08002B2CF9AE}" pid="4" name="ICV">
    <vt:lpwstr>ADAE68C3157E41569F182CCA1B9E5585</vt:lpwstr>
  </property>
</Properties>
</file>