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.c!$A$11:$H$3125</definedName>
    <definedName name="_xlnm._FilterDatabase" localSheetId="1" hidden="1">.h!$A$11:$H$3126</definedName>
  </definedNames>
  <calcPr calcId="144525"/>
</workbook>
</file>

<file path=xl/sharedStrings.xml><?xml version="1.0" encoding="utf-8"?>
<sst xmlns="http://schemas.openxmlformats.org/spreadsheetml/2006/main" count="191" uniqueCount="69">
  <si>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</si>
  <si>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</si>
  <si>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</si>
  <si>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</si>
  <si>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</si>
  <si>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</si>
  <si>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</si>
  <si>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</si>
  <si>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</si>
  <si>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</si>
  <si>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</si>
  <si>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</si>
  <si>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</si>
  <si>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</si>
  <si>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</si>
  <si>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</si>
  <si>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</si>
  <si>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zend_destroy_file_handle</t>
  </si>
  <si>
    <t>/ext/opcache/zend_accelerator_module.c</t>
  </si>
  <si>
    <t>,/ext/opcache/ZendAccelerator.c</t>
  </si>
  <si>
    <t>,/ext/phar/phar_object.c</t>
  </si>
  <si>
    <t>,/ext/readline/readline_cli.c</t>
  </si>
  <si>
    <t>,/ext/spl/php_spl.c</t>
  </si>
  <si>
    <t>,/ext/standard/basic_functions.c</t>
  </si>
  <si>
    <t>,/ext/standard/browscap.c</t>
  </si>
  <si>
    <t>,/main/main.c</t>
  </si>
  <si>
    <t>,/main/php_ini.c</t>
  </si>
  <si>
    <t>,/sapi/apache2handler/sapi_apache2.c</t>
  </si>
  <si>
    <t>,/sapi/cgi/cgi_main.c</t>
  </si>
  <si>
    <t>,/sapi/cli/php_cli_server.c</t>
  </si>
  <si>
    <t>,/sapi/cli/php_cli.c</t>
  </si>
  <si>
    <t>,/sapi/fpm/fpm/fpm_main.c</t>
  </si>
  <si>
    <t>,/sapi/fuzzer/fuzzer-sapi.c</t>
  </si>
  <si>
    <t>,/sapi/litespeed/lsapi_main.c</t>
  </si>
  <si>
    <t>,/sapi/phpdbg/phpdbg_prompt.c</t>
  </si>
  <si>
    <t>,/Zend/zend_execute.c</t>
  </si>
  <si>
    <t>,/Zend/zend_language_scanner.l</t>
  </si>
  <si>
    <t>zend_stream_init_filename</t>
  </si>
  <si>
    <t>/ext/opcache/ZendAccelerator.c</t>
  </si>
  <si>
    <t>zend_stream_init_filename_ex</t>
  </si>
  <si>
    <t>,/ext/phar/phar.c</t>
  </si>
  <si>
    <t>,/main/fopen_wrappers.c</t>
  </si>
  <si>
    <t>zend_stream_init_fp</t>
  </si>
  <si>
    <t>/ext/standard/browscap.c</t>
  </si>
  <si>
    <t>isatty</t>
  </si>
  <si>
    <t>/ext/posix/posix.c</t>
  </si>
  <si>
    <t>absract</t>
  </si>
  <si>
    <t>,/ext/standard/streamsfuncs.c</t>
  </si>
  <si>
    <t>,/sapi/fpm/fpm/fpm_stdio.c</t>
  </si>
  <si>
    <t>,/Zend/zend_stream.c</t>
  </si>
  <si>
    <t>zend_stream_fixup</t>
  </si>
  <si>
    <t>/sapi/phpdbg/phpdbg_list.c</t>
  </si>
  <si>
    <t>,/Zend/zend_ini_scanner.l</t>
  </si>
  <si>
    <t>zend_stream_open</t>
  </si>
  <si>
    <t>/main/fopen_wrappers.c</t>
  </si>
  <si>
    <t>zend_stream_init</t>
  </si>
  <si>
    <t>/main/main.c</t>
  </si>
  <si>
    <t>,/Zend/zend_compile.c</t>
  </si>
  <si>
    <t>zend_stream_shutdown</t>
  </si>
  <si>
    <t>,/Zend/zend_execute_API.c</t>
  </si>
  <si>
    <t>zend_stream_read</t>
  </si>
  <si>
    <t>/Zend/zend_stream.c</t>
  </si>
  <si>
    <t>zend_file_handle_dtor</t>
  </si>
  <si>
    <t>zend_stream_fsize</t>
  </si>
  <si>
    <t>zend_stream_getc</t>
  </si>
  <si>
    <t>zend_stream_stdio_reader</t>
  </si>
  <si>
    <t>zend_stream_stdio_closer</t>
  </si>
  <si>
    <t>zend_stream_stdio_fsizer</t>
  </si>
  <si>
    <t>zend_compare_file_handles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</si>
</sst>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5"/>
  <sheetViews>
    <sheetView tabSelected="1" topLeftCell="A54" workbookViewId="0">
      <selection activeCell="E68" sqref="E68:E6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17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1</v>
      </c>
      <c r="D4" s="5">
        <f>C4/$C$2</f>
        <v>0.0588235294117647</v>
      </c>
    </row>
    <row r="5" spans="2:4">
      <c r="B5" s="2" t="s">
        <v>6</v>
      </c>
      <c r="C5" s="4">
        <f>SUMIFS($F:$F,E:E,B5)</f>
        <v>8</v>
      </c>
      <c r="D5" s="5">
        <f>C5/$C$2</f>
        <v>0.470588235294118</v>
      </c>
    </row>
    <row r="6" spans="2:4">
      <c r="B6" s="2" t="s">
        <v>7</v>
      </c>
      <c r="C6" s="4">
        <f>SUMIFS($F:$F,E:E,B6)</f>
        <v>7</v>
      </c>
      <c r="D6" s="5">
        <f>C6/$C$2</f>
        <v>0.411764705882353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33</v>
      </c>
      <c r="C12" s="9">
        <v>19</v>
      </c>
      <c r="D12" s="10" t="s">
        <v>18</v>
      </c>
      <c r="E12" s="11" t="s">
        <v>6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customHeight="1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customHeight="1" spans="1:6">
      <c r="A30" s="9"/>
      <c r="B30" s="9"/>
      <c r="C30" s="9"/>
      <c r="D30" s="13" t="s">
        <v>36</v>
      </c>
      <c r="E30" s="11"/>
      <c r="F30" s="8">
        <f t="shared" si="0"/>
        <v>0</v>
      </c>
    </row>
    <row r="31" ht="17.25" spans="1:6">
      <c r="A31" s="9" t="s">
        <v>37</v>
      </c>
      <c r="B31" s="9">
        <v>12</v>
      </c>
      <c r="C31" s="9">
        <v>10</v>
      </c>
      <c r="D31" s="10" t="s">
        <v>38</v>
      </c>
      <c r="E31" s="11" t="s">
        <v>7</v>
      </c>
      <c r="F31" s="8">
        <f t="shared" si="0"/>
        <v>1</v>
      </c>
    </row>
    <row r="32" ht="17.25" spans="1:6">
      <c r="A32" s="9"/>
      <c r="B32" s="9"/>
      <c r="C32" s="9"/>
      <c r="D32" s="12" t="s">
        <v>20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21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25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27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29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32</v>
      </c>
      <c r="E37" s="11"/>
      <c r="F37" s="8">
        <f t="shared" si="0"/>
        <v>0</v>
      </c>
    </row>
    <row r="38" ht="17.25" customHeight="1" spans="1:6">
      <c r="A38" s="9"/>
      <c r="B38" s="9"/>
      <c r="C38" s="9"/>
      <c r="D38" s="12" t="s">
        <v>33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34</v>
      </c>
      <c r="E39" s="11"/>
      <c r="F39" s="8">
        <f t="shared" si="0"/>
        <v>0</v>
      </c>
    </row>
    <row r="40" ht="17.25" spans="1:6">
      <c r="A40" s="9"/>
      <c r="B40" s="9"/>
      <c r="C40" s="9"/>
      <c r="D40" s="13" t="s">
        <v>36</v>
      </c>
      <c r="E40" s="11"/>
      <c r="F40" s="8">
        <f t="shared" si="0"/>
        <v>0</v>
      </c>
    </row>
    <row r="41" ht="17.25" spans="1:6">
      <c r="A41" s="9" t="s">
        <v>39</v>
      </c>
      <c r="B41" s="9">
        <v>11</v>
      </c>
      <c r="C41" s="9">
        <v>8</v>
      </c>
      <c r="D41" s="10" t="s">
        <v>18</v>
      </c>
      <c r="E41" s="11" t="s">
        <v>7</v>
      </c>
      <c r="F41" s="8">
        <f t="shared" si="0"/>
        <v>1</v>
      </c>
    </row>
    <row r="42" ht="17.25" spans="1:6">
      <c r="A42" s="9"/>
      <c r="B42" s="9"/>
      <c r="C42" s="9"/>
      <c r="D42" s="12" t="s">
        <v>19</v>
      </c>
      <c r="E42" s="11"/>
      <c r="F42" s="8">
        <f t="shared" si="0"/>
        <v>0</v>
      </c>
    </row>
    <row r="43" ht="17.25" customHeight="1" spans="1:6">
      <c r="A43" s="9"/>
      <c r="B43" s="9"/>
      <c r="C43" s="9"/>
      <c r="D43" s="12" t="s">
        <v>40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22</v>
      </c>
      <c r="E44" s="11"/>
      <c r="F44" s="8">
        <f t="shared" si="0"/>
        <v>0</v>
      </c>
    </row>
    <row r="45" ht="17.25" spans="1:6">
      <c r="A45" s="9"/>
      <c r="B45" s="9"/>
      <c r="C45" s="9"/>
      <c r="D45" s="12" t="s">
        <v>23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41</v>
      </c>
      <c r="E46" s="11"/>
      <c r="F46" s="8">
        <f t="shared" si="0"/>
        <v>0</v>
      </c>
    </row>
    <row r="47" ht="17.25" spans="1:6">
      <c r="A47" s="9"/>
      <c r="B47" s="9"/>
      <c r="C47" s="9"/>
      <c r="D47" s="12" t="s">
        <v>35</v>
      </c>
      <c r="E47" s="11"/>
      <c r="F47" s="8">
        <f t="shared" si="0"/>
        <v>0</v>
      </c>
    </row>
    <row r="48" ht="17.25" customHeight="1" spans="1:6">
      <c r="A48" s="9"/>
      <c r="B48" s="9"/>
      <c r="C48" s="9"/>
      <c r="D48" s="13" t="s">
        <v>36</v>
      </c>
      <c r="E48" s="11"/>
      <c r="F48" s="8">
        <f t="shared" si="0"/>
        <v>0</v>
      </c>
    </row>
    <row r="49" ht="17.25" spans="1:6">
      <c r="A49" s="9" t="s">
        <v>42</v>
      </c>
      <c r="B49" s="9">
        <v>8</v>
      </c>
      <c r="C49" s="9">
        <v>5</v>
      </c>
      <c r="D49" s="10" t="s">
        <v>43</v>
      </c>
      <c r="E49" s="11" t="s">
        <v>7</v>
      </c>
      <c r="F49" s="8">
        <f t="shared" si="0"/>
        <v>1</v>
      </c>
    </row>
    <row r="50" ht="17.25" spans="1:6">
      <c r="A50" s="9"/>
      <c r="B50" s="9"/>
      <c r="C50" s="9"/>
      <c r="D50" s="12" t="s">
        <v>26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28</v>
      </c>
      <c r="E51" s="11"/>
      <c r="F51" s="8">
        <f t="shared" si="0"/>
        <v>0</v>
      </c>
    </row>
    <row r="52" ht="17.25" customHeight="1" spans="1:6">
      <c r="A52" s="9"/>
      <c r="B52" s="9"/>
      <c r="C52" s="9"/>
      <c r="D52" s="12" t="s">
        <v>30</v>
      </c>
      <c r="E52" s="11"/>
      <c r="F52" s="8">
        <f t="shared" si="0"/>
        <v>0</v>
      </c>
    </row>
    <row r="53" ht="17.25" spans="1:6">
      <c r="A53" s="9"/>
      <c r="B53" s="9"/>
      <c r="C53" s="9"/>
      <c r="D53" s="13" t="s">
        <v>33</v>
      </c>
      <c r="E53" s="11"/>
      <c r="F53" s="8">
        <f t="shared" si="0"/>
        <v>0</v>
      </c>
    </row>
    <row r="54" ht="17.25" spans="1:6">
      <c r="A54" s="9" t="s">
        <v>44</v>
      </c>
      <c r="B54" s="9">
        <v>5</v>
      </c>
      <c r="C54" s="9">
        <v>5</v>
      </c>
      <c r="D54" s="10" t="s">
        <v>45</v>
      </c>
      <c r="E54" s="11" t="s">
        <v>46</v>
      </c>
      <c r="F54" s="8">
        <f t="shared" si="0"/>
        <v>1</v>
      </c>
    </row>
    <row r="55" ht="17.25" customHeight="1" spans="1:6">
      <c r="A55" s="9"/>
      <c r="B55" s="9"/>
      <c r="C55" s="9"/>
      <c r="D55" s="12" t="s">
        <v>47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29</v>
      </c>
      <c r="E56" s="11"/>
      <c r="F56" s="8">
        <f t="shared" si="0"/>
        <v>0</v>
      </c>
    </row>
    <row r="57" ht="17.25" customHeight="1" spans="1:6">
      <c r="A57" s="9"/>
      <c r="B57" s="9"/>
      <c r="C57" s="9"/>
      <c r="D57" s="12" t="s">
        <v>48</v>
      </c>
      <c r="E57" s="11"/>
      <c r="F57" s="8">
        <f t="shared" si="0"/>
        <v>0</v>
      </c>
    </row>
    <row r="58" ht="17.25" spans="1:6">
      <c r="A58" s="9"/>
      <c r="B58" s="9"/>
      <c r="C58" s="9"/>
      <c r="D58" s="13" t="s">
        <v>49</v>
      </c>
      <c r="E58" s="11"/>
      <c r="F58" s="8">
        <f t="shared" si="0"/>
        <v>0</v>
      </c>
    </row>
    <row r="59" ht="17.25" spans="1:6">
      <c r="A59" s="9" t="s">
        <v>50</v>
      </c>
      <c r="B59" s="9">
        <v>4</v>
      </c>
      <c r="C59" s="9">
        <v>4</v>
      </c>
      <c r="D59" s="10" t="s">
        <v>51</v>
      </c>
      <c r="E59" s="11" t="s">
        <v>7</v>
      </c>
      <c r="F59" s="8">
        <f t="shared" si="0"/>
        <v>1</v>
      </c>
    </row>
    <row r="60" ht="17.25" spans="1:6">
      <c r="A60" s="9"/>
      <c r="B60" s="9"/>
      <c r="C60" s="9"/>
      <c r="D60" s="12" t="s">
        <v>34</v>
      </c>
      <c r="E60" s="11"/>
      <c r="F60" s="8">
        <f t="shared" si="0"/>
        <v>0</v>
      </c>
    </row>
    <row r="61" ht="17.25" spans="1:6">
      <c r="A61" s="9"/>
      <c r="B61" s="9"/>
      <c r="C61" s="9"/>
      <c r="D61" s="12" t="s">
        <v>52</v>
      </c>
      <c r="E61" s="11"/>
      <c r="F61" s="8">
        <f t="shared" si="0"/>
        <v>0</v>
      </c>
    </row>
    <row r="62" ht="17.25" spans="1:6">
      <c r="A62" s="9"/>
      <c r="B62" s="9"/>
      <c r="C62" s="9"/>
      <c r="D62" s="13" t="s">
        <v>36</v>
      </c>
      <c r="E62" s="11"/>
      <c r="F62" s="8">
        <f t="shared" si="0"/>
        <v>0</v>
      </c>
    </row>
    <row r="63" ht="17.25" spans="1:6">
      <c r="A63" s="9" t="s">
        <v>53</v>
      </c>
      <c r="B63" s="9">
        <v>3</v>
      </c>
      <c r="C63" s="9">
        <v>3</v>
      </c>
      <c r="D63" s="10" t="s">
        <v>54</v>
      </c>
      <c r="E63" s="11" t="s">
        <v>6</v>
      </c>
      <c r="F63" s="8">
        <f t="shared" si="0"/>
        <v>1</v>
      </c>
    </row>
    <row r="64" ht="17.25" spans="1:6">
      <c r="A64" s="9"/>
      <c r="B64" s="9"/>
      <c r="C64" s="9"/>
      <c r="D64" s="12" t="s">
        <v>35</v>
      </c>
      <c r="E64" s="11"/>
      <c r="F64" s="8">
        <f t="shared" si="0"/>
        <v>0</v>
      </c>
    </row>
    <row r="65" ht="17.25" spans="1:6">
      <c r="A65" s="9"/>
      <c r="B65" s="9"/>
      <c r="C65" s="9"/>
      <c r="D65" s="13" t="s">
        <v>49</v>
      </c>
      <c r="E65" s="11"/>
      <c r="F65" s="8">
        <f t="shared" si="0"/>
        <v>0</v>
      </c>
    </row>
    <row r="66" ht="17.25" spans="1:6">
      <c r="A66" s="9" t="s">
        <v>55</v>
      </c>
      <c r="B66" s="9">
        <v>2</v>
      </c>
      <c r="C66" s="9">
        <v>2</v>
      </c>
      <c r="D66" s="10" t="s">
        <v>56</v>
      </c>
      <c r="E66" s="11" t="s">
        <v>7</v>
      </c>
      <c r="F66" s="8">
        <f t="shared" si="0"/>
        <v>1</v>
      </c>
    </row>
    <row r="67" ht="17.25" spans="1:6">
      <c r="A67" s="9"/>
      <c r="B67" s="9"/>
      <c r="C67" s="9"/>
      <c r="D67" s="13" t="s">
        <v>57</v>
      </c>
      <c r="E67" s="11"/>
      <c r="F67" s="8">
        <f t="shared" si="0"/>
        <v>0</v>
      </c>
    </row>
    <row r="68" ht="17.25" spans="1:6">
      <c r="A68" s="9" t="s">
        <v>58</v>
      </c>
      <c r="B68" s="9">
        <v>2</v>
      </c>
      <c r="C68" s="9">
        <v>2</v>
      </c>
      <c r="D68" s="10" t="s">
        <v>56</v>
      </c>
      <c r="E68" s="11" t="s">
        <v>7</v>
      </c>
      <c r="F68" s="8">
        <f t="shared" si="0"/>
        <v>1</v>
      </c>
    </row>
    <row r="69" ht="17.25" spans="1:6">
      <c r="A69" s="9"/>
      <c r="B69" s="9"/>
      <c r="C69" s="9"/>
      <c r="D69" s="13" t="s">
        <v>59</v>
      </c>
      <c r="E69" s="11"/>
      <c r="F69" s="8">
        <f t="shared" si="0"/>
        <v>0</v>
      </c>
    </row>
    <row r="70" ht="17.25" spans="1:6">
      <c r="A70" s="9" t="s">
        <v>60</v>
      </c>
      <c r="B70" s="9">
        <v>2</v>
      </c>
      <c r="C70" s="9">
        <v>1</v>
      </c>
      <c r="D70" s="9" t="s">
        <v>61</v>
      </c>
      <c r="E70" s="11" t="s">
        <v>6</v>
      </c>
      <c r="F70" s="8">
        <f t="shared" si="0"/>
        <v>1</v>
      </c>
    </row>
    <row r="71" ht="17.25" spans="1:6">
      <c r="A71" s="9" t="s">
        <v>62</v>
      </c>
      <c r="B71" s="9">
        <v>2</v>
      </c>
      <c r="C71" s="9">
        <v>1</v>
      </c>
      <c r="D71" s="9" t="s">
        <v>61</v>
      </c>
      <c r="E71" s="11" t="s">
        <v>6</v>
      </c>
      <c r="F71" s="8">
        <f t="shared" si="0"/>
        <v>1</v>
      </c>
    </row>
    <row r="72" ht="17.25" spans="1:6">
      <c r="A72" s="9" t="s">
        <v>63</v>
      </c>
      <c r="B72" s="9">
        <v>1</v>
      </c>
      <c r="C72" s="9">
        <v>1</v>
      </c>
      <c r="D72" s="9" t="s">
        <v>61</v>
      </c>
      <c r="E72" s="11" t="s">
        <v>5</v>
      </c>
      <c r="F72" s="8">
        <f t="shared" si="0"/>
        <v>1</v>
      </c>
    </row>
    <row r="73" ht="17.25" spans="1:6">
      <c r="A73" s="9" t="s">
        <v>64</v>
      </c>
      <c r="B73" s="9">
        <v>1</v>
      </c>
      <c r="C73" s="9">
        <v>1</v>
      </c>
      <c r="D73" s="9" t="s">
        <v>61</v>
      </c>
      <c r="E73" s="11" t="s">
        <v>6</v>
      </c>
      <c r="F73" s="8">
        <f t="shared" si="0"/>
        <v>1</v>
      </c>
    </row>
    <row r="74" ht="17.25" spans="1:6">
      <c r="A74" s="9" t="s">
        <v>65</v>
      </c>
      <c r="B74" s="9"/>
      <c r="C74" s="9"/>
      <c r="D74" s="9"/>
      <c r="E74" s="11" t="s">
        <v>6</v>
      </c>
      <c r="F74" s="8">
        <f t="shared" si="0"/>
        <v>1</v>
      </c>
    </row>
    <row r="75" ht="17.25" spans="1:6">
      <c r="A75" s="9" t="s">
        <v>66</v>
      </c>
      <c r="B75" s="9"/>
      <c r="C75" s="9"/>
      <c r="D75" s="9"/>
      <c r="E75" s="11" t="s">
        <v>6</v>
      </c>
      <c r="F75" s="8">
        <f t="shared" ref="F75:F138" si="1">IF(A75="",0,1)</f>
        <v>1</v>
      </c>
    </row>
    <row r="76" ht="17.25" spans="1:6">
      <c r="A76" s="9" t="s">
        <v>67</v>
      </c>
      <c r="B76" s="9"/>
      <c r="C76" s="9"/>
      <c r="D76" s="9"/>
      <c r="E76" s="11" t="s">
        <v>6</v>
      </c>
      <c r="F76" s="8">
        <f t="shared" si="1"/>
        <v>1</v>
      </c>
    </row>
    <row r="77" ht="17.25" spans="1:6">
      <c r="A77" s="9" t="s">
        <v>68</v>
      </c>
      <c r="B77" s="9"/>
      <c r="C77" s="9"/>
      <c r="D77" s="14"/>
      <c r="E77" s="11" t="s">
        <v>7</v>
      </c>
      <c r="F77" s="8">
        <f t="shared" si="1"/>
        <v>1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ref="F139:F202" si="2">IF(A139="",0,1)</f>
        <v>0</v>
      </c>
    </row>
    <row r="140" spans="6:6">
      <c r="F140" s="8">
        <f t="shared" si="2"/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ref="F203:F266" si="3">IF(A203="",0,1)</f>
        <v>0</v>
      </c>
    </row>
    <row r="204" spans="6:6">
      <c r="F204" s="8">
        <f t="shared" si="3"/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ref="F267:F330" si="4">IF(A267="",0,1)</f>
        <v>0</v>
      </c>
    </row>
    <row r="268" spans="6:6">
      <c r="F268" s="8">
        <f t="shared" si="4"/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ref="F331:F394" si="5">IF(A331="",0,1)</f>
        <v>0</v>
      </c>
    </row>
    <row r="332" spans="6:6">
      <c r="F332" s="8">
        <f t="shared" si="5"/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ref="F395:F458" si="6">IF(A395="",0,1)</f>
        <v>0</v>
      </c>
    </row>
    <row r="396" spans="6:6">
      <c r="F396" s="8">
        <f t="shared" si="6"/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ref="F459:F522" si="7">IF(A459="",0,1)</f>
        <v>0</v>
      </c>
    </row>
    <row r="460" spans="6:6">
      <c r="F460" s="8">
        <f t="shared" si="7"/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ref="F523:F586" si="8">IF(A523="",0,1)</f>
        <v>0</v>
      </c>
    </row>
    <row r="524" spans="6:6">
      <c r="F524" s="8">
        <f t="shared" si="8"/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ref="F587:F650" si="9">IF(A587="",0,1)</f>
        <v>0</v>
      </c>
    </row>
    <row r="588" spans="6:6">
      <c r="F588" s="8">
        <f t="shared" si="9"/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ref="F651:F714" si="10">IF(A651="",0,1)</f>
        <v>0</v>
      </c>
    </row>
    <row r="652" spans="6:6">
      <c r="F652" s="8">
        <f t="shared" si="10"/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ref="F715:F778" si="11">IF(A715="",0,1)</f>
        <v>0</v>
      </c>
    </row>
    <row r="716" spans="6:6">
      <c r="F716" s="8">
        <f t="shared" si="11"/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ref="F779:F842" si="12">IF(A779="",0,1)</f>
        <v>0</v>
      </c>
    </row>
    <row r="780" spans="6:6">
      <c r="F780" s="8">
        <f t="shared" si="12"/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ref="F843:F906" si="13">IF(A843="",0,1)</f>
        <v>0</v>
      </c>
    </row>
    <row r="844" spans="6:6">
      <c r="F844" s="8">
        <f t="shared" si="13"/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ref="F907:F970" si="14">IF(A907="",0,1)</f>
        <v>0</v>
      </c>
    </row>
    <row r="908" spans="6:6">
      <c r="F908" s="8">
        <f t="shared" si="14"/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ref="F971:F1034" si="15">IF(A971="",0,1)</f>
        <v>0</v>
      </c>
    </row>
    <row r="972" spans="6:6">
      <c r="F972" s="8">
        <f t="shared" si="15"/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ref="F1035:F1098" si="16">IF(A1035="",0,1)</f>
        <v>0</v>
      </c>
    </row>
    <row r="1036" spans="6:6">
      <c r="F1036" s="8">
        <f t="shared" si="16"/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ref="F1099:F1162" si="17">IF(A1099="",0,1)</f>
        <v>0</v>
      </c>
    </row>
    <row r="1100" spans="6:6">
      <c r="F1100" s="8">
        <f t="shared" si="17"/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ref="F1163:F1226" si="18">IF(A1163="",0,1)</f>
        <v>0</v>
      </c>
    </row>
    <row r="1164" spans="6:6">
      <c r="F1164" s="8">
        <f t="shared" si="18"/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ref="F1227:F1290" si="19">IF(A1227="",0,1)</f>
        <v>0</v>
      </c>
    </row>
    <row r="1228" spans="6:6">
      <c r="F1228" s="8">
        <f t="shared" si="19"/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ref="F1291:F1354" si="20">IF(A1291="",0,1)</f>
        <v>0</v>
      </c>
    </row>
    <row r="1292" spans="6:6">
      <c r="F1292" s="8">
        <f t="shared" si="20"/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ref="F1355:F1418" si="21">IF(A1355="",0,1)</f>
        <v>0</v>
      </c>
    </row>
    <row r="1356" spans="6:6">
      <c r="F1356" s="8">
        <f t="shared" si="21"/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ref="F1419:F1482" si="22">IF(A1419="",0,1)</f>
        <v>0</v>
      </c>
    </row>
    <row r="1420" spans="6:6">
      <c r="F1420" s="8">
        <f t="shared" si="22"/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ref="F1483:F1546" si="23">IF(A1483="",0,1)</f>
        <v>0</v>
      </c>
    </row>
    <row r="1484" spans="6:6">
      <c r="F1484" s="8">
        <f t="shared" si="23"/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ref="F1547:F1610" si="24">IF(A1547="",0,1)</f>
        <v>0</v>
      </c>
    </row>
    <row r="1548" spans="6:6">
      <c r="F1548" s="8">
        <f t="shared" si="24"/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ref="F1611:F1673" si="25">IF(A1611="",0,1)</f>
        <v>0</v>
      </c>
    </row>
    <row r="1612" spans="6:6">
      <c r="F1612" s="8">
        <f t="shared" si="25"/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ref="F1674:F1737" si="26">IF(A1674="",0,1)</f>
        <v>0</v>
      </c>
    </row>
    <row r="1675" spans="6:6">
      <c r="F1675" s="8">
        <f t="shared" si="26"/>
        <v>0</v>
      </c>
    </row>
    <row r="1676" spans="6:6">
      <c r="F1676" s="8">
        <f t="shared" si="26"/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ref="F1738:F1801" si="27">IF(A1738="",0,1)</f>
        <v>0</v>
      </c>
    </row>
    <row r="1739" spans="6:6">
      <c r="F1739" s="8">
        <f t="shared" si="27"/>
        <v>0</v>
      </c>
    </row>
    <row r="1740" spans="6:6">
      <c r="F1740" s="8">
        <f t="shared" si="27"/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ref="F1802:F1865" si="28">IF(A1802="",0,1)</f>
        <v>0</v>
      </c>
    </row>
    <row r="1803" spans="6:6">
      <c r="F1803" s="8">
        <f t="shared" si="28"/>
        <v>0</v>
      </c>
    </row>
    <row r="1804" spans="6:6">
      <c r="F1804" s="8">
        <f t="shared" si="28"/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ref="F1866:F1929" si="29">IF(A1866="",0,1)</f>
        <v>0</v>
      </c>
    </row>
    <row r="1867" spans="6:6">
      <c r="F1867" s="8">
        <f t="shared" si="29"/>
        <v>0</v>
      </c>
    </row>
    <row r="1868" spans="6:6">
      <c r="F1868" s="8">
        <f t="shared" si="29"/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ref="F1930:F1993" si="30">IF(A1930="",0,1)</f>
        <v>0</v>
      </c>
    </row>
    <row r="1931" spans="6:6">
      <c r="F1931" s="8">
        <f t="shared" si="30"/>
        <v>0</v>
      </c>
    </row>
    <row r="1932" spans="6:6">
      <c r="F1932" s="8">
        <f t="shared" si="30"/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ref="F1994:F2057" si="31">IF(A1994="",0,1)</f>
        <v>0</v>
      </c>
    </row>
    <row r="1995" spans="6:6">
      <c r="F1995" s="8">
        <f t="shared" si="31"/>
        <v>0</v>
      </c>
    </row>
    <row r="1996" spans="6:6">
      <c r="F1996" s="8">
        <f t="shared" si="31"/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ref="F2058:F2121" si="32">IF(A2058="",0,1)</f>
        <v>0</v>
      </c>
    </row>
    <row r="2059" spans="6:6">
      <c r="F2059" s="8">
        <f t="shared" si="32"/>
        <v>0</v>
      </c>
    </row>
    <row r="2060" spans="6:6">
      <c r="F2060" s="8">
        <f t="shared" si="32"/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ref="F2122:F2185" si="33">IF(A2122="",0,1)</f>
        <v>0</v>
      </c>
    </row>
    <row r="2123" spans="6:6">
      <c r="F2123" s="8">
        <f t="shared" si="33"/>
        <v>0</v>
      </c>
    </row>
    <row r="2124" spans="6:6">
      <c r="F2124" s="8">
        <f t="shared" si="33"/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ref="F2186:F2249" si="34">IF(A2186="",0,1)</f>
        <v>0</v>
      </c>
    </row>
    <row r="2187" spans="6:6">
      <c r="F2187" s="8">
        <f t="shared" si="34"/>
        <v>0</v>
      </c>
    </row>
    <row r="2188" spans="6:6">
      <c r="F2188" s="8">
        <f t="shared" si="34"/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ref="F2250:F2313" si="35">IF(A2250="",0,1)</f>
        <v>0</v>
      </c>
    </row>
    <row r="2251" spans="6:6">
      <c r="F2251" s="8">
        <f t="shared" si="35"/>
        <v>0</v>
      </c>
    </row>
    <row r="2252" spans="6:6">
      <c r="F2252" s="8">
        <f t="shared" si="35"/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ref="F2314:F2377" si="36">IF(A2314="",0,1)</f>
        <v>0</v>
      </c>
    </row>
    <row r="2315" spans="6:6">
      <c r="F2315" s="8">
        <f t="shared" si="36"/>
        <v>0</v>
      </c>
    </row>
    <row r="2316" spans="6:6">
      <c r="F2316" s="8">
        <f t="shared" si="36"/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ref="F2378:F2441" si="37">IF(A2378="",0,1)</f>
        <v>0</v>
      </c>
    </row>
    <row r="2379" spans="6:6">
      <c r="F2379" s="8">
        <f t="shared" si="37"/>
        <v>0</v>
      </c>
    </row>
    <row r="2380" spans="6:6">
      <c r="F2380" s="8">
        <f t="shared" si="37"/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ref="F2442:F2505" si="38">IF(A2442="",0,1)</f>
        <v>0</v>
      </c>
    </row>
    <row r="2443" spans="6:6">
      <c r="F2443" s="8">
        <f t="shared" si="38"/>
        <v>0</v>
      </c>
    </row>
    <row r="2444" spans="6:6">
      <c r="F2444" s="8">
        <f t="shared" si="38"/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ref="F2506:F2569" si="39">IF(A2506="",0,1)</f>
        <v>0</v>
      </c>
    </row>
    <row r="2507" spans="6:6">
      <c r="F2507" s="8">
        <f t="shared" si="39"/>
        <v>0</v>
      </c>
    </row>
    <row r="2508" spans="6:6">
      <c r="F2508" s="8">
        <f t="shared" si="39"/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ref="F2570:F2633" si="40">IF(A2570="",0,1)</f>
        <v>0</v>
      </c>
    </row>
    <row r="2571" spans="6:6">
      <c r="F2571" s="8">
        <f t="shared" si="40"/>
        <v>0</v>
      </c>
    </row>
    <row r="2572" spans="6:6">
      <c r="F2572" s="8">
        <f t="shared" si="40"/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ref="F2634:F2697" si="41">IF(A2634="",0,1)</f>
        <v>0</v>
      </c>
    </row>
    <row r="2635" spans="6:6">
      <c r="F2635" s="8">
        <f t="shared" si="41"/>
        <v>0</v>
      </c>
    </row>
    <row r="2636" spans="6:6">
      <c r="F2636" s="8">
        <f t="shared" si="41"/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ref="F2698:F2761" si="42">IF(A2698="",0,1)</f>
        <v>0</v>
      </c>
    </row>
    <row r="2699" spans="6:6">
      <c r="F2699" s="8">
        <f t="shared" si="42"/>
        <v>0</v>
      </c>
    </row>
    <row r="2700" spans="6:6">
      <c r="F2700" s="8">
        <f t="shared" si="42"/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ref="F2762:F2825" si="43">IF(A2762="",0,1)</f>
        <v>0</v>
      </c>
    </row>
    <row r="2763" spans="6:6">
      <c r="F2763" s="8">
        <f t="shared" si="43"/>
        <v>0</v>
      </c>
    </row>
    <row r="2764" spans="6:6">
      <c r="F2764" s="8">
        <f t="shared" si="43"/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ref="F2826:F2889" si="44">IF(A2826="",0,1)</f>
        <v>0</v>
      </c>
    </row>
    <row r="2827" spans="6:6">
      <c r="F2827" s="8">
        <f t="shared" si="44"/>
        <v>0</v>
      </c>
    </row>
    <row r="2828" spans="6:6">
      <c r="F2828" s="8">
        <f t="shared" si="44"/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ref="F2890:F2953" si="45">IF(A2890="",0,1)</f>
        <v>0</v>
      </c>
    </row>
    <row r="2891" spans="6:6">
      <c r="F2891" s="8">
        <f t="shared" si="45"/>
        <v>0</v>
      </c>
    </row>
    <row r="2892" spans="6:6">
      <c r="F2892" s="8">
        <f t="shared" si="45"/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ref="F2954:F3017" si="46">IF(A2954="",0,1)</f>
        <v>0</v>
      </c>
    </row>
    <row r="2955" spans="6:6">
      <c r="F2955" s="8">
        <f t="shared" si="46"/>
        <v>0</v>
      </c>
    </row>
    <row r="2956" spans="6:6">
      <c r="F2956" s="8">
        <f t="shared" si="46"/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ref="F3018:F3081" si="47">IF(A3018="",0,1)</f>
        <v>0</v>
      </c>
    </row>
    <row r="3019" spans="6:6">
      <c r="F3019" s="8">
        <f t="shared" si="47"/>
        <v>0</v>
      </c>
    </row>
    <row r="3020" spans="6:6">
      <c r="F3020" s="8">
        <f t="shared" si="47"/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ref="F3082:F3125" si="48">IF(A3082="",0,1)</f>
        <v>0</v>
      </c>
    </row>
    <row r="3083" spans="6:6">
      <c r="F3083" s="8">
        <f t="shared" si="48"/>
        <v>0</v>
      </c>
    </row>
    <row r="3084" spans="6:6">
      <c r="F3084" s="8">
        <f t="shared" si="48"/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</sheetData>
  <autoFilter ref="A11:H3125">
    <extLst/>
  </autoFilter>
  <mergeCells count="36">
    <mergeCell ref="A12:A30"/>
    <mergeCell ref="A31:A40"/>
    <mergeCell ref="A41:A48"/>
    <mergeCell ref="A49:A53"/>
    <mergeCell ref="A54:A58"/>
    <mergeCell ref="A59:A62"/>
    <mergeCell ref="A63:A65"/>
    <mergeCell ref="A66:A67"/>
    <mergeCell ref="A68:A69"/>
    <mergeCell ref="B12:B30"/>
    <mergeCell ref="B31:B40"/>
    <mergeCell ref="B41:B48"/>
    <mergeCell ref="B49:B53"/>
    <mergeCell ref="B54:B58"/>
    <mergeCell ref="B59:B62"/>
    <mergeCell ref="B63:B65"/>
    <mergeCell ref="B66:B67"/>
    <mergeCell ref="B68:B69"/>
    <mergeCell ref="C12:C30"/>
    <mergeCell ref="C31:C40"/>
    <mergeCell ref="C41:C48"/>
    <mergeCell ref="C49:C53"/>
    <mergeCell ref="C54:C58"/>
    <mergeCell ref="C59:C62"/>
    <mergeCell ref="C63:C65"/>
    <mergeCell ref="C66:C67"/>
    <mergeCell ref="C68:C69"/>
    <mergeCell ref="E12:E30"/>
    <mergeCell ref="E31:E40"/>
    <mergeCell ref="E41:E48"/>
    <mergeCell ref="E49:E53"/>
    <mergeCell ref="E54:E58"/>
    <mergeCell ref="E59:E62"/>
    <mergeCell ref="E63:E65"/>
    <mergeCell ref="E66:E67"/>
    <mergeCell ref="E68:E6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6"/>
  <sheetViews>
    <sheetView workbookViewId="0">
      <selection activeCell="E12" sqref="E12:E6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8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8</v>
      </c>
      <c r="D9" s="5">
        <f>C9/$C$2</f>
        <v>1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33</v>
      </c>
      <c r="C12" s="9">
        <v>19</v>
      </c>
      <c r="D12" s="10" t="s">
        <v>18</v>
      </c>
      <c r="E12" s="11"/>
      <c r="F12" s="8">
        <f t="shared" ref="F12:F75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customHeight="1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customHeight="1" spans="1:6">
      <c r="A30" s="9"/>
      <c r="B30" s="9"/>
      <c r="C30" s="9"/>
      <c r="D30" s="13" t="s">
        <v>36</v>
      </c>
      <c r="E30" s="11"/>
      <c r="F30" s="8">
        <f t="shared" si="0"/>
        <v>0</v>
      </c>
    </row>
    <row r="31" ht="17.25" spans="1:6">
      <c r="A31" s="9" t="s">
        <v>37</v>
      </c>
      <c r="B31" s="9">
        <v>12</v>
      </c>
      <c r="C31" s="9">
        <v>10</v>
      </c>
      <c r="D31" s="10" t="s">
        <v>38</v>
      </c>
      <c r="E31" s="11"/>
      <c r="F31" s="8">
        <f t="shared" si="0"/>
        <v>1</v>
      </c>
    </row>
    <row r="32" ht="17.25" spans="1:6">
      <c r="A32" s="9"/>
      <c r="B32" s="9"/>
      <c r="C32" s="9"/>
      <c r="D32" s="12" t="s">
        <v>20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21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25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27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29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32</v>
      </c>
      <c r="E37" s="11"/>
      <c r="F37" s="8">
        <f t="shared" si="0"/>
        <v>0</v>
      </c>
    </row>
    <row r="38" ht="17.25" customHeight="1" spans="1:6">
      <c r="A38" s="9"/>
      <c r="B38" s="9"/>
      <c r="C38" s="9"/>
      <c r="D38" s="12" t="s">
        <v>33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34</v>
      </c>
      <c r="E39" s="11"/>
      <c r="F39" s="8">
        <f t="shared" si="0"/>
        <v>0</v>
      </c>
    </row>
    <row r="40" ht="17.25" spans="1:6">
      <c r="A40" s="9"/>
      <c r="B40" s="9"/>
      <c r="C40" s="9"/>
      <c r="D40" s="13" t="s">
        <v>36</v>
      </c>
      <c r="E40" s="11"/>
      <c r="F40" s="8">
        <f t="shared" si="0"/>
        <v>0</v>
      </c>
    </row>
    <row r="41" ht="17.25" spans="1:6">
      <c r="A41" s="9" t="s">
        <v>39</v>
      </c>
      <c r="B41" s="9">
        <v>11</v>
      </c>
      <c r="C41" s="9">
        <v>8</v>
      </c>
      <c r="D41" s="10" t="s">
        <v>18</v>
      </c>
      <c r="E41" s="11"/>
      <c r="F41" s="8">
        <f t="shared" si="0"/>
        <v>1</v>
      </c>
    </row>
    <row r="42" ht="17.25" spans="1:6">
      <c r="A42" s="9"/>
      <c r="B42" s="9"/>
      <c r="C42" s="9"/>
      <c r="D42" s="12" t="s">
        <v>19</v>
      </c>
      <c r="E42" s="11"/>
      <c r="F42" s="8">
        <f t="shared" si="0"/>
        <v>0</v>
      </c>
    </row>
    <row r="43" ht="17.25" customHeight="1" spans="1:6">
      <c r="A43" s="9"/>
      <c r="B43" s="9"/>
      <c r="C43" s="9"/>
      <c r="D43" s="12" t="s">
        <v>40</v>
      </c>
      <c r="E43" s="11"/>
      <c r="F43" s="8">
        <f t="shared" si="0"/>
        <v>0</v>
      </c>
    </row>
    <row r="44" ht="17.25" spans="1:6">
      <c r="A44" s="9"/>
      <c r="B44" s="9"/>
      <c r="C44" s="9"/>
      <c r="D44" s="12" t="s">
        <v>22</v>
      </c>
      <c r="E44" s="11"/>
      <c r="F44" s="8">
        <f t="shared" si="0"/>
        <v>0</v>
      </c>
    </row>
    <row r="45" ht="17.25" spans="1:6">
      <c r="A45" s="9"/>
      <c r="B45" s="9"/>
      <c r="C45" s="9"/>
      <c r="D45" s="12" t="s">
        <v>23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41</v>
      </c>
      <c r="E46" s="11"/>
      <c r="F46" s="8">
        <f t="shared" si="0"/>
        <v>0</v>
      </c>
    </row>
    <row r="47" ht="17.25" customHeight="1" spans="1:6">
      <c r="A47" s="9"/>
      <c r="B47" s="9"/>
      <c r="C47" s="9"/>
      <c r="D47" s="12" t="s">
        <v>35</v>
      </c>
      <c r="E47" s="11"/>
      <c r="F47" s="8">
        <f t="shared" si="0"/>
        <v>0</v>
      </c>
    </row>
    <row r="48" ht="17.25" spans="1:6">
      <c r="A48" s="9"/>
      <c r="B48" s="9"/>
      <c r="C48" s="9"/>
      <c r="D48" s="13" t="s">
        <v>36</v>
      </c>
      <c r="E48" s="11"/>
      <c r="F48" s="8">
        <f t="shared" si="0"/>
        <v>0</v>
      </c>
    </row>
    <row r="49" ht="17.25" spans="1:6">
      <c r="A49" s="9" t="s">
        <v>42</v>
      </c>
      <c r="B49" s="9">
        <v>8</v>
      </c>
      <c r="C49" s="9">
        <v>5</v>
      </c>
      <c r="D49" s="10" t="s">
        <v>43</v>
      </c>
      <c r="E49" s="11"/>
      <c r="F49" s="8">
        <f t="shared" si="0"/>
        <v>1</v>
      </c>
    </row>
    <row r="50" ht="17.25" customHeight="1" spans="1:6">
      <c r="A50" s="9"/>
      <c r="B50" s="9"/>
      <c r="C50" s="9"/>
      <c r="D50" s="12" t="s">
        <v>26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28</v>
      </c>
      <c r="E51" s="11"/>
      <c r="F51" s="8">
        <f t="shared" si="0"/>
        <v>0</v>
      </c>
    </row>
    <row r="52" ht="17.25" customHeight="1" spans="1:6">
      <c r="A52" s="9"/>
      <c r="B52" s="9"/>
      <c r="C52" s="9"/>
      <c r="D52" s="12" t="s">
        <v>30</v>
      </c>
      <c r="E52" s="11"/>
      <c r="F52" s="8">
        <f t="shared" si="0"/>
        <v>0</v>
      </c>
    </row>
    <row r="53" ht="17.25" spans="1:6">
      <c r="A53" s="9"/>
      <c r="B53" s="9"/>
      <c r="C53" s="9"/>
      <c r="D53" s="13" t="s">
        <v>33</v>
      </c>
      <c r="E53" s="11"/>
      <c r="F53" s="8">
        <f t="shared" si="0"/>
        <v>0</v>
      </c>
    </row>
    <row r="54" ht="17.25" spans="1:6">
      <c r="A54" s="9" t="s">
        <v>50</v>
      </c>
      <c r="B54" s="9">
        <v>4</v>
      </c>
      <c r="C54" s="9">
        <v>4</v>
      </c>
      <c r="D54" s="10" t="s">
        <v>51</v>
      </c>
      <c r="E54" s="11"/>
      <c r="F54" s="8">
        <f t="shared" si="0"/>
        <v>1</v>
      </c>
    </row>
    <row r="55" ht="17.25" spans="1:6">
      <c r="A55" s="9"/>
      <c r="B55" s="9"/>
      <c r="C55" s="9"/>
      <c r="D55" s="12" t="s">
        <v>34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52</v>
      </c>
      <c r="E56" s="11"/>
      <c r="F56" s="8">
        <f t="shared" si="0"/>
        <v>0</v>
      </c>
    </row>
    <row r="57" ht="17.25" spans="1:6">
      <c r="A57" s="9"/>
      <c r="B57" s="9"/>
      <c r="C57" s="9"/>
      <c r="D57" s="13" t="s">
        <v>36</v>
      </c>
      <c r="E57" s="11"/>
      <c r="F57" s="8">
        <f t="shared" si="0"/>
        <v>0</v>
      </c>
    </row>
    <row r="58" ht="17.25" spans="1:6">
      <c r="A58" s="9" t="s">
        <v>53</v>
      </c>
      <c r="B58" s="9">
        <v>3</v>
      </c>
      <c r="C58" s="9">
        <v>3</v>
      </c>
      <c r="D58" s="10" t="s">
        <v>54</v>
      </c>
      <c r="E58" s="11"/>
      <c r="F58" s="8">
        <f t="shared" si="0"/>
        <v>1</v>
      </c>
    </row>
    <row r="59" ht="17.25" spans="1:6">
      <c r="A59" s="9"/>
      <c r="B59" s="9"/>
      <c r="C59" s="9"/>
      <c r="D59" s="12" t="s">
        <v>35</v>
      </c>
      <c r="E59" s="11"/>
      <c r="F59" s="8">
        <f t="shared" si="0"/>
        <v>0</v>
      </c>
    </row>
    <row r="60" ht="17.25" spans="1:6">
      <c r="A60" s="9"/>
      <c r="B60" s="9"/>
      <c r="C60" s="9"/>
      <c r="D60" s="13" t="s">
        <v>49</v>
      </c>
      <c r="E60" s="11"/>
      <c r="F60" s="8">
        <f t="shared" si="0"/>
        <v>0</v>
      </c>
    </row>
    <row r="61" ht="17.25" spans="1:6">
      <c r="A61" s="9" t="s">
        <v>55</v>
      </c>
      <c r="B61" s="9">
        <v>2</v>
      </c>
      <c r="C61" s="9">
        <v>2</v>
      </c>
      <c r="D61" s="10" t="s">
        <v>56</v>
      </c>
      <c r="E61" s="11"/>
      <c r="F61" s="8">
        <f t="shared" si="0"/>
        <v>1</v>
      </c>
    </row>
    <row r="62" ht="17.25" spans="1:6">
      <c r="A62" s="9"/>
      <c r="B62" s="9"/>
      <c r="C62" s="9"/>
      <c r="D62" s="13" t="s">
        <v>57</v>
      </c>
      <c r="E62" s="11"/>
      <c r="F62" s="8">
        <f t="shared" si="0"/>
        <v>0</v>
      </c>
    </row>
    <row r="63" ht="17.25" spans="1:6">
      <c r="A63" s="9" t="s">
        <v>58</v>
      </c>
      <c r="B63" s="9">
        <v>2</v>
      </c>
      <c r="C63" s="9">
        <v>2</v>
      </c>
      <c r="D63" s="10" t="s">
        <v>56</v>
      </c>
      <c r="E63" s="11"/>
      <c r="F63" s="8">
        <f t="shared" si="0"/>
        <v>1</v>
      </c>
    </row>
    <row r="64" ht="17.25" spans="1:6">
      <c r="A64" s="9"/>
      <c r="B64" s="9"/>
      <c r="C64" s="9"/>
      <c r="D64" s="13" t="s">
        <v>59</v>
      </c>
      <c r="E64" s="11"/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si="0"/>
        <v>0</v>
      </c>
    </row>
    <row r="76" spans="6:6">
      <c r="F76" s="8">
        <f t="shared" ref="F76:F139" si="1">IF(A76="",0,1)</f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si="1"/>
        <v>0</v>
      </c>
    </row>
    <row r="140" spans="6:6">
      <c r="F140" s="8">
        <f t="shared" ref="F140:F203" si="2">IF(A140="",0,1)</f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si="2"/>
        <v>0</v>
      </c>
    </row>
    <row r="204" spans="6:6">
      <c r="F204" s="8">
        <f t="shared" ref="F204:F267" si="3">IF(A204="",0,1)</f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si="3"/>
        <v>0</v>
      </c>
    </row>
    <row r="268" spans="6:6">
      <c r="F268" s="8">
        <f t="shared" ref="F268:F331" si="4">IF(A268="",0,1)</f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si="4"/>
        <v>0</v>
      </c>
    </row>
    <row r="332" spans="6:6">
      <c r="F332" s="8">
        <f t="shared" ref="F332:F395" si="5">IF(A332="",0,1)</f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si="5"/>
        <v>0</v>
      </c>
    </row>
    <row r="396" spans="6:6">
      <c r="F396" s="8">
        <f t="shared" ref="F396:F459" si="6">IF(A396="",0,1)</f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si="6"/>
        <v>0</v>
      </c>
    </row>
    <row r="460" spans="6:6">
      <c r="F460" s="8">
        <f t="shared" ref="F460:F523" si="7">IF(A460="",0,1)</f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si="7"/>
        <v>0</v>
      </c>
    </row>
    <row r="524" spans="6:6">
      <c r="F524" s="8">
        <f t="shared" ref="F524:F587" si="8">IF(A524="",0,1)</f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si="8"/>
        <v>0</v>
      </c>
    </row>
    <row r="588" spans="6:6">
      <c r="F588" s="8">
        <f t="shared" ref="F588:F651" si="9">IF(A588="",0,1)</f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si="9"/>
        <v>0</v>
      </c>
    </row>
    <row r="652" spans="6:6">
      <c r="F652" s="8">
        <f t="shared" ref="F652:F715" si="10">IF(A652="",0,1)</f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si="10"/>
        <v>0</v>
      </c>
    </row>
    <row r="716" spans="6:6">
      <c r="F716" s="8">
        <f t="shared" ref="F716:F779" si="11">IF(A716="",0,1)</f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si="11"/>
        <v>0</v>
      </c>
    </row>
    <row r="780" spans="6:6">
      <c r="F780" s="8">
        <f t="shared" ref="F780:F843" si="12">IF(A780="",0,1)</f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si="12"/>
        <v>0</v>
      </c>
    </row>
    <row r="844" spans="6:6">
      <c r="F844" s="8">
        <f t="shared" ref="F844:F907" si="13">IF(A844="",0,1)</f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si="13"/>
        <v>0</v>
      </c>
    </row>
    <row r="908" spans="6:6">
      <c r="F908" s="8">
        <f t="shared" ref="F908:F971" si="14">IF(A908="",0,1)</f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si="14"/>
        <v>0</v>
      </c>
    </row>
    <row r="972" spans="6:6">
      <c r="F972" s="8">
        <f t="shared" ref="F972:F1035" si="15">IF(A972="",0,1)</f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si="15"/>
        <v>0</v>
      </c>
    </row>
    <row r="1036" spans="6:6">
      <c r="F1036" s="8">
        <f t="shared" ref="F1036:F1099" si="16">IF(A1036="",0,1)</f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si="16"/>
        <v>0</v>
      </c>
    </row>
    <row r="1100" spans="6:6">
      <c r="F1100" s="8">
        <f t="shared" ref="F1100:F1163" si="17">IF(A1100="",0,1)</f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si="17"/>
        <v>0</v>
      </c>
    </row>
    <row r="1164" spans="6:6">
      <c r="F1164" s="8">
        <f t="shared" ref="F1164:F1227" si="18">IF(A1164="",0,1)</f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si="18"/>
        <v>0</v>
      </c>
    </row>
    <row r="1228" spans="6:6">
      <c r="F1228" s="8">
        <f t="shared" ref="F1228:F1291" si="19">IF(A1228="",0,1)</f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si="19"/>
        <v>0</v>
      </c>
    </row>
    <row r="1292" spans="6:6">
      <c r="F1292" s="8">
        <f t="shared" ref="F1292:F1355" si="20">IF(A1292="",0,1)</f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si="20"/>
        <v>0</v>
      </c>
    </row>
    <row r="1356" spans="6:6">
      <c r="F1356" s="8">
        <f t="shared" ref="F1356:F1419" si="21">IF(A1356="",0,1)</f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si="21"/>
        <v>0</v>
      </c>
    </row>
    <row r="1420" spans="6:6">
      <c r="F1420" s="8">
        <f t="shared" ref="F1420:F1483" si="22">IF(A1420="",0,1)</f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si="22"/>
        <v>0</v>
      </c>
    </row>
    <row r="1484" spans="6:6">
      <c r="F1484" s="8">
        <f t="shared" ref="F1484:F1547" si="23">IF(A1484="",0,1)</f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si="23"/>
        <v>0</v>
      </c>
    </row>
    <row r="1548" spans="6:6">
      <c r="F1548" s="8">
        <f t="shared" ref="F1548:F1611" si="24">IF(A1548="",0,1)</f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si="24"/>
        <v>0</v>
      </c>
    </row>
    <row r="1612" spans="6:6">
      <c r="F1612" s="8">
        <f t="shared" ref="F1612:F1675" si="25">IF(A1612="",0,1)</f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si="25"/>
        <v>0</v>
      </c>
    </row>
    <row r="1675" spans="6:6">
      <c r="F1675" s="8">
        <f t="shared" si="25"/>
        <v>0</v>
      </c>
    </row>
    <row r="1676" spans="6:6">
      <c r="F1676" s="8">
        <f t="shared" ref="F1676:F1739" si="26">IF(A1676="",0,1)</f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si="26"/>
        <v>0</v>
      </c>
    </row>
    <row r="1739" spans="6:6">
      <c r="F1739" s="8">
        <f t="shared" si="26"/>
        <v>0</v>
      </c>
    </row>
    <row r="1740" spans="6:6">
      <c r="F1740" s="8">
        <f t="shared" ref="F1740:F1803" si="27">IF(A1740="",0,1)</f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si="27"/>
        <v>0</v>
      </c>
    </row>
    <row r="1803" spans="6:6">
      <c r="F1803" s="8">
        <f t="shared" si="27"/>
        <v>0</v>
      </c>
    </row>
    <row r="1804" spans="6:6">
      <c r="F1804" s="8">
        <f t="shared" ref="F1804:F1867" si="28">IF(A1804="",0,1)</f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si="28"/>
        <v>0</v>
      </c>
    </row>
    <row r="1867" spans="6:6">
      <c r="F1867" s="8">
        <f t="shared" si="28"/>
        <v>0</v>
      </c>
    </row>
    <row r="1868" spans="6:6">
      <c r="F1868" s="8">
        <f t="shared" ref="F1868:F1931" si="29">IF(A1868="",0,1)</f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si="29"/>
        <v>0</v>
      </c>
    </row>
    <row r="1931" spans="6:6">
      <c r="F1931" s="8">
        <f t="shared" si="29"/>
        <v>0</v>
      </c>
    </row>
    <row r="1932" spans="6:6">
      <c r="F1932" s="8">
        <f t="shared" ref="F1932:F1995" si="30">IF(A1932="",0,1)</f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si="30"/>
        <v>0</v>
      </c>
    </row>
    <row r="1995" spans="6:6">
      <c r="F1995" s="8">
        <f t="shared" si="30"/>
        <v>0</v>
      </c>
    </row>
    <row r="1996" spans="6:6">
      <c r="F1996" s="8">
        <f t="shared" ref="F1996:F2059" si="31">IF(A1996="",0,1)</f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si="31"/>
        <v>0</v>
      </c>
    </row>
    <row r="2059" spans="6:6">
      <c r="F2059" s="8">
        <f t="shared" si="31"/>
        <v>0</v>
      </c>
    </row>
    <row r="2060" spans="6:6">
      <c r="F2060" s="8">
        <f t="shared" ref="F2060:F2123" si="32">IF(A2060="",0,1)</f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si="32"/>
        <v>0</v>
      </c>
    </row>
    <row r="2123" spans="6:6">
      <c r="F2123" s="8">
        <f t="shared" si="32"/>
        <v>0</v>
      </c>
    </row>
    <row r="2124" spans="6:6">
      <c r="F2124" s="8">
        <f t="shared" ref="F2124:F2187" si="33">IF(A2124="",0,1)</f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si="33"/>
        <v>0</v>
      </c>
    </row>
    <row r="2187" spans="6:6">
      <c r="F2187" s="8">
        <f t="shared" si="33"/>
        <v>0</v>
      </c>
    </row>
    <row r="2188" spans="6:6">
      <c r="F2188" s="8">
        <f t="shared" ref="F2188:F2251" si="34">IF(A2188="",0,1)</f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si="34"/>
        <v>0</v>
      </c>
    </row>
    <row r="2251" spans="6:6">
      <c r="F2251" s="8">
        <f t="shared" si="34"/>
        <v>0</v>
      </c>
    </row>
    <row r="2252" spans="6:6">
      <c r="F2252" s="8">
        <f t="shared" ref="F2252:F2315" si="35">IF(A2252="",0,1)</f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si="35"/>
        <v>0</v>
      </c>
    </row>
    <row r="2315" spans="6:6">
      <c r="F2315" s="8">
        <f t="shared" si="35"/>
        <v>0</v>
      </c>
    </row>
    <row r="2316" spans="6:6">
      <c r="F2316" s="8">
        <f t="shared" ref="F2316:F2379" si="36">IF(A2316="",0,1)</f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si="36"/>
        <v>0</v>
      </c>
    </row>
    <row r="2379" spans="6:6">
      <c r="F2379" s="8">
        <f t="shared" si="36"/>
        <v>0</v>
      </c>
    </row>
    <row r="2380" spans="6:6">
      <c r="F2380" s="8">
        <f t="shared" ref="F2380:F2443" si="37">IF(A2380="",0,1)</f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si="37"/>
        <v>0</v>
      </c>
    </row>
    <row r="2443" spans="6:6">
      <c r="F2443" s="8">
        <f t="shared" si="37"/>
        <v>0</v>
      </c>
    </row>
    <row r="2444" spans="6:6">
      <c r="F2444" s="8">
        <f t="shared" ref="F2444:F2507" si="38">IF(A2444="",0,1)</f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si="38"/>
        <v>0</v>
      </c>
    </row>
    <row r="2507" spans="6:6">
      <c r="F2507" s="8">
        <f t="shared" si="38"/>
        <v>0</v>
      </c>
    </row>
    <row r="2508" spans="6:6">
      <c r="F2508" s="8">
        <f t="shared" ref="F2508:F2571" si="39">IF(A2508="",0,1)</f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si="39"/>
        <v>0</v>
      </c>
    </row>
    <row r="2571" spans="6:6">
      <c r="F2571" s="8">
        <f t="shared" si="39"/>
        <v>0</v>
      </c>
    </row>
    <row r="2572" spans="6:6">
      <c r="F2572" s="8">
        <f t="shared" ref="F2572:F2635" si="40">IF(A2572="",0,1)</f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si="40"/>
        <v>0</v>
      </c>
    </row>
    <row r="2635" spans="6:6">
      <c r="F2635" s="8">
        <f t="shared" si="40"/>
        <v>0</v>
      </c>
    </row>
    <row r="2636" spans="6:6">
      <c r="F2636" s="8">
        <f t="shared" ref="F2636:F2699" si="41">IF(A2636="",0,1)</f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si="41"/>
        <v>0</v>
      </c>
    </row>
    <row r="2699" spans="6:6">
      <c r="F2699" s="8">
        <f t="shared" si="41"/>
        <v>0</v>
      </c>
    </row>
    <row r="2700" spans="6:6">
      <c r="F2700" s="8">
        <f t="shared" ref="F2700:F2763" si="42">IF(A2700="",0,1)</f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si="42"/>
        <v>0</v>
      </c>
    </row>
    <row r="2763" spans="6:6">
      <c r="F2763" s="8">
        <f t="shared" si="42"/>
        <v>0</v>
      </c>
    </row>
    <row r="2764" spans="6:6">
      <c r="F2764" s="8">
        <f t="shared" ref="F2764:F2827" si="43">IF(A2764="",0,1)</f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si="43"/>
        <v>0</v>
      </c>
    </row>
    <row r="2827" spans="6:6">
      <c r="F2827" s="8">
        <f t="shared" si="43"/>
        <v>0</v>
      </c>
    </row>
    <row r="2828" spans="6:6">
      <c r="F2828" s="8">
        <f t="shared" ref="F2828:F2891" si="44">IF(A2828="",0,1)</f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si="44"/>
        <v>0</v>
      </c>
    </row>
    <row r="2891" spans="6:6">
      <c r="F2891" s="8">
        <f t="shared" si="44"/>
        <v>0</v>
      </c>
    </row>
    <row r="2892" spans="6:6">
      <c r="F2892" s="8">
        <f t="shared" ref="F2892:F2955" si="45">IF(A2892="",0,1)</f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si="45"/>
        <v>0</v>
      </c>
    </row>
    <row r="2955" spans="6:6">
      <c r="F2955" s="8">
        <f t="shared" si="45"/>
        <v>0</v>
      </c>
    </row>
    <row r="2956" spans="6:6">
      <c r="F2956" s="8">
        <f t="shared" ref="F2956:F3019" si="46">IF(A2956="",0,1)</f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si="46"/>
        <v>0</v>
      </c>
    </row>
    <row r="3019" spans="6:6">
      <c r="F3019" s="8">
        <f t="shared" si="46"/>
        <v>0</v>
      </c>
    </row>
    <row r="3020" spans="6:6">
      <c r="F3020" s="8">
        <f t="shared" ref="F3020:F3083" si="47">IF(A3020="",0,1)</f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si="47"/>
        <v>0</v>
      </c>
    </row>
    <row r="3083" spans="6:6">
      <c r="F3083" s="8">
        <f t="shared" si="47"/>
        <v>0</v>
      </c>
    </row>
    <row r="3084" spans="6:6">
      <c r="F3084" s="8">
        <f t="shared" ref="F3084:F3126" si="48">IF(A3084="",0,1)</f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  <row r="3126" spans="6:6">
      <c r="F3126" s="8">
        <f t="shared" si="48"/>
        <v>0</v>
      </c>
    </row>
  </sheetData>
  <autoFilter ref="A11:H3126">
    <extLst/>
  </autoFilter>
  <mergeCells count="32">
    <mergeCell ref="A12:A30"/>
    <mergeCell ref="A31:A40"/>
    <mergeCell ref="A41:A48"/>
    <mergeCell ref="A49:A53"/>
    <mergeCell ref="A54:A57"/>
    <mergeCell ref="A58:A60"/>
    <mergeCell ref="A61:A62"/>
    <mergeCell ref="A63:A64"/>
    <mergeCell ref="B12:B30"/>
    <mergeCell ref="B31:B40"/>
    <mergeCell ref="B41:B48"/>
    <mergeCell ref="B49:B53"/>
    <mergeCell ref="B54:B57"/>
    <mergeCell ref="B58:B60"/>
    <mergeCell ref="B61:B62"/>
    <mergeCell ref="B63:B64"/>
    <mergeCell ref="C12:C30"/>
    <mergeCell ref="C31:C40"/>
    <mergeCell ref="C41:C48"/>
    <mergeCell ref="C49:C53"/>
    <mergeCell ref="C54:C57"/>
    <mergeCell ref="C58:C60"/>
    <mergeCell ref="C61:C62"/>
    <mergeCell ref="C63:C64"/>
    <mergeCell ref="E12:E30"/>
    <mergeCell ref="E31:E40"/>
    <mergeCell ref="E41:E48"/>
    <mergeCell ref="E49:E53"/>
    <mergeCell ref="E54:E57"/>
    <mergeCell ref="E58:E60"/>
    <mergeCell ref="E61:E62"/>
    <mergeCell ref="E63:E6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2024-08-16T08:58:46Z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2A9CBD786BAE4CED997A04C2082B9229</vt:lpwstr>
  </property>
  <property fmtid="{D5CDD505-2E9C-101B-9397-08002B2CF9AE}" pid="3" name="KSOProductBuildVer">
    <vt:lpwstr>2052-11.1.0.13703</vt:lpwstr>
  </property>
</Properties>
</file>