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eyan/Documents/NLP_CASE/"/>
    </mc:Choice>
  </mc:AlternateContent>
  <xr:revisionPtr revIDLastSave="0" documentId="13_ncr:1_{EE7A02C3-887D-2043-B42E-6B4B66894D93}" xr6:coauthVersionLast="45" xr6:coauthVersionMax="45" xr10:uidLastSave="{00000000-0000-0000-0000-000000000000}"/>
  <bookViews>
    <workbookView xWindow="4900" yWindow="840" windowWidth="40960" windowHeight="21420" xr2:uid="{10E0F08F-E334-6B4C-B7C8-2BC932D67F0E}"/>
  </bookViews>
  <sheets>
    <sheet name="word2vector" sheetId="1" r:id="rId1"/>
    <sheet name="TI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2" l="1"/>
  <c r="I27" i="2"/>
  <c r="J27" i="2"/>
  <c r="H28" i="2"/>
  <c r="I28" i="2"/>
  <c r="J28" i="2"/>
  <c r="I26" i="2"/>
  <c r="J26" i="2"/>
  <c r="H26" i="2"/>
  <c r="H18" i="2"/>
  <c r="I18" i="2"/>
  <c r="J18" i="2"/>
  <c r="H19" i="2"/>
  <c r="I19" i="2"/>
  <c r="J19" i="2"/>
  <c r="I17" i="2"/>
  <c r="J17" i="2"/>
  <c r="H17" i="2"/>
  <c r="I10" i="2"/>
  <c r="J10" i="2"/>
  <c r="I11" i="2"/>
  <c r="J11" i="2"/>
  <c r="I12" i="2"/>
  <c r="J12" i="2"/>
  <c r="H11" i="2"/>
  <c r="H12" i="2"/>
  <c r="H10" i="2"/>
  <c r="I27" i="1"/>
  <c r="J27" i="1"/>
  <c r="I28" i="1"/>
  <c r="J28" i="1"/>
  <c r="I29" i="1"/>
  <c r="J29" i="1"/>
  <c r="H28" i="1"/>
  <c r="H29" i="1"/>
  <c r="H27" i="1"/>
  <c r="I17" i="1"/>
  <c r="J17" i="1"/>
  <c r="I18" i="1"/>
  <c r="J18" i="1"/>
  <c r="I19" i="1"/>
  <c r="J19" i="1"/>
  <c r="H18" i="1"/>
  <c r="H19" i="1"/>
  <c r="H17" i="1"/>
  <c r="H11" i="1"/>
  <c r="I11" i="1"/>
  <c r="J11" i="1"/>
  <c r="H12" i="1"/>
  <c r="I12" i="1"/>
  <c r="J12" i="1"/>
  <c r="I10" i="1"/>
  <c r="J10" i="1"/>
  <c r="H10" i="1"/>
</calcChain>
</file>

<file path=xl/sharedStrings.xml><?xml version="1.0" encoding="utf-8"?>
<sst xmlns="http://schemas.openxmlformats.org/spreadsheetml/2006/main" count="126" uniqueCount="33">
  <si>
    <t>Support Vector Machine</t>
    <phoneticPr fontId="2" type="noConversion"/>
  </si>
  <si>
    <t>XGBoost Model</t>
    <phoneticPr fontId="2" type="noConversion"/>
  </si>
  <si>
    <t>Accuracy on Training Data</t>
    <phoneticPr fontId="2" type="noConversion"/>
  </si>
  <si>
    <t>Accuracy on Test Data</t>
    <phoneticPr fontId="2" type="noConversion"/>
  </si>
  <si>
    <t>Hyper-parameters Tuned</t>
    <phoneticPr fontId="2" type="noConversion"/>
  </si>
  <si>
    <t>l2_penalty_tries= [0.001, 0.005, 0.01, 0.02, 0.1 , 1, 5 ,10, 20, 30, 40 , 50, 100, 300, 500, 1000]</t>
    <phoneticPr fontId="2" type="noConversion"/>
  </si>
  <si>
    <t>linear kernel, Cost in [0.00001, 0.0001, 0.001, 0.01, 0.05, 1, 5, 10, 50, 100, 300, 500, 1000, 5000,10000]</t>
    <phoneticPr fontId="2" type="noConversion"/>
  </si>
  <si>
    <t>max_depth':  [5, 8, 15],
'n_estimators': [100, 500, 800],
'learning_rate': [0.01, 0.05 ,0.1]</t>
    <phoneticPr fontId="2" type="noConversion"/>
  </si>
  <si>
    <t>Predicted Positive</t>
    <phoneticPr fontId="2" type="noConversion"/>
  </si>
  <si>
    <t>Actual Positive</t>
    <phoneticPr fontId="2" type="noConversion"/>
  </si>
  <si>
    <t xml:space="preserve">Actual Neutral </t>
    <phoneticPr fontId="2" type="noConversion"/>
  </si>
  <si>
    <t>Actual Negative</t>
    <phoneticPr fontId="2" type="noConversion"/>
  </si>
  <si>
    <t>Predicted Neutral</t>
    <phoneticPr fontId="2" type="noConversion"/>
  </si>
  <si>
    <t>Predicted Negative</t>
    <phoneticPr fontId="2" type="noConversion"/>
  </si>
  <si>
    <t>Confusion matrix for XGBoost model</t>
    <phoneticPr fontId="2" type="noConversion"/>
  </si>
  <si>
    <t>#</t>
    <phoneticPr fontId="2" type="noConversion"/>
  </si>
  <si>
    <t>Model 1</t>
    <phoneticPr fontId="2" type="noConversion"/>
  </si>
  <si>
    <t>Model 2</t>
    <phoneticPr fontId="2" type="noConversion"/>
  </si>
  <si>
    <t>Model 3</t>
    <phoneticPr fontId="2" type="noConversion"/>
  </si>
  <si>
    <t>Model Name</t>
    <phoneticPr fontId="2" type="noConversion"/>
  </si>
  <si>
    <t>Best Model Chosen</t>
    <phoneticPr fontId="2" type="noConversion"/>
  </si>
  <si>
    <t>max_depth=15
n_estimators=100
learning_rate=0.1</t>
    <phoneticPr fontId="2" type="noConversion"/>
  </si>
  <si>
    <t>Cost =0.05</t>
    <phoneticPr fontId="2" type="noConversion"/>
  </si>
  <si>
    <t xml:space="preserve">l2_penalty_tries (i.e. C in the function) in any of 1, 5, 20 </t>
    <phoneticPr fontId="2" type="noConversion"/>
  </si>
  <si>
    <t>XGBOOST</t>
    <phoneticPr fontId="2" type="noConversion"/>
  </si>
  <si>
    <t>Multinomial logistic regression with L2 Penalty</t>
    <phoneticPr fontId="2" type="noConversion"/>
  </si>
  <si>
    <t>max_depth=8
n_estimators=100
learning_rate=0.1</t>
    <phoneticPr fontId="2" type="noConversion"/>
  </si>
  <si>
    <t>Cost = 1</t>
    <phoneticPr fontId="2" type="noConversion"/>
  </si>
  <si>
    <t>l2_penalty_tries (i.e. C in the function) in any of 300, 1000</t>
    <phoneticPr fontId="2" type="noConversion"/>
  </si>
  <si>
    <t>Multinomial logistic regression with L2 penalty</t>
    <phoneticPr fontId="2" type="noConversion"/>
  </si>
  <si>
    <t>SVM with linear kernel</t>
    <phoneticPr fontId="2" type="noConversion"/>
  </si>
  <si>
    <t>Multinomial logistic regression</t>
    <phoneticPr fontId="2" type="noConversion"/>
  </si>
  <si>
    <t>XGBoost model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</si>
</sst>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>
    <font>
      <sz val="12"/>
      <color theme="1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theme="8"/>
        <bgColor theme="8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top" wrapText="1"/>
    </xf>
    <xf numFmtId="0" fontId="0" fillId="0" borderId="0" xfId="0" quotePrefix="1" applyFill="1" applyAlignment="1">
      <alignment horizontal="left" vertical="top" wrapText="1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Border="1">
      <alignment vertical="center"/>
    </xf>
    <xf numFmtId="10" fontId="0" fillId="0" borderId="3" xfId="0" applyNumberFormat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" fillId="3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1" fillId="4" borderId="3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30"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76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76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76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76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F782C1-C6B5-B844-B70F-87D181DDC8D7}" name="表1" displayName="表1" ref="B2:F5" totalsRowShown="0" headerRowDxfId="29" dataDxfId="28">
  <tableColumns count="5">
    <tableColumn id="1" xr3:uid="{9C8B1534-AF7E-7C47-AB8D-1CF249EC8F94}" name="Model Name" dataDxfId="27"/>
    <tableColumn id="2" xr3:uid="{090B854B-9642-7642-A83B-CCD8D846BAC6}" name="Accuracy on Training Data" dataDxfId="26"/>
    <tableColumn id="3" xr3:uid="{1158CA42-8B38-F042-89A7-5DA0F2093549}" name="Accuracy on Test Data" dataDxfId="25"/>
    <tableColumn id="4" xr3:uid="{5387DE11-1CC3-9A44-86ED-248C1DCD4A41}" name="Hyper-parameters Tuned" dataDxfId="24"/>
    <tableColumn id="5" xr3:uid="{10F735EA-845E-134A-815F-A254E21646C7}" name="Best Model Chosen" dataDxfId="2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A9452C-38A8-6849-A18E-8475B20050BE}" name="表3" displayName="表3" ref="B9:E12" totalsRowShown="0" headerRowDxfId="22" headerRowBorderDxfId="21" tableBorderDxfId="20" totalsRowBorderDxfId="19">
  <tableColumns count="4">
    <tableColumn id="1" xr3:uid="{C3D996B3-BD70-FE47-BE90-68339CC6FC32}" name="Multinomial logistic regression with L2 penalty" dataDxfId="18"/>
    <tableColumn id="2" xr3:uid="{5E23EE10-D609-CE46-ADBE-B34A98AEB34C}" name="Predicted Positive" dataDxfId="17"/>
    <tableColumn id="3" xr3:uid="{748E9250-5C4A-7149-BB91-6B42D5D4FE60}" name="Predicted Neutral" dataDxfId="16"/>
    <tableColumn id="4" xr3:uid="{9D17C8FE-619C-EB45-8B1E-CCB1BB997ECA}" name="Predicted Negative" dataDxfId="1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5B2A39-383F-8043-80FD-32CB66531F1B}" name="表4" displayName="表4" ref="G9:J12" totalsRowShown="0" headerRowDxfId="14" headerRowBorderDxfId="13" tableBorderDxfId="12" totalsRowBorderDxfId="11">
  <tableColumns count="4">
    <tableColumn id="1" xr3:uid="{B55D4DAB-3865-414E-B526-55D013763E92}" name="Multinomial logistic regression with L2 penalty" dataDxfId="10"/>
    <tableColumn id="2" xr3:uid="{34ED1ED3-9A92-A541-B898-B601CE01CB59}" name="Predicted Positive" dataDxfId="9">
      <calculatedColumnFormula>C10/SUM($C$10:$E$12)</calculatedColumnFormula>
    </tableColumn>
    <tableColumn id="3" xr3:uid="{7ADEA955-41FD-6846-BE05-8C3F01857C0C}" name="Predicted Neutral" dataDxfId="8">
      <calculatedColumnFormula>D10/SUM($C$10:$E$12)</calculatedColumnFormula>
    </tableColumn>
    <tableColumn id="4" xr3:uid="{C79EE7C7-AE4F-F84F-A5AB-60F606341ECA}" name="Predicted Negative" dataDxfId="7">
      <calculatedColumnFormula>E10/SUM($C$10:$E$12)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CA07E1-72A3-F146-837C-9BCBB676225B}" name="表1_3" displayName="表1_3" ref="B2:F5" totalsRowShown="0" headerRowDxfId="6" dataDxfId="5">
  <tableColumns count="5">
    <tableColumn id="1" xr3:uid="{301BE80E-EEF1-2D42-BA09-9C37D6C74BDE}" name="Model Name" dataDxfId="4"/>
    <tableColumn id="2" xr3:uid="{97573065-91A6-2542-BDD4-80DA29E86181}" name="Accuracy on Training Data" dataDxfId="3"/>
    <tableColumn id="3" xr3:uid="{45D84BE4-6BCE-4948-B03D-049E4BF2145E}" name="Accuracy on Test Data" dataDxfId="2"/>
    <tableColumn id="4" xr3:uid="{7230AEE4-6467-1A47-BB8D-00E75A4B840A}" name="Hyper-parameters Tuned" dataDxfId="1"/>
    <tableColumn id="5" xr3:uid="{F62DC957-EF8F-1143-A33B-24D648686BB9}" name="Best Model Chose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FBC5C-9E75-CF4A-80B7-59D616836B66}">
  <dimension ref="A2:J29"/>
  <sheetViews>
    <sheetView tabSelected="1" zoomScaleNormal="100" workbookViewId="0">
      <selection activeCell="F32" sqref="F32"/>
    </sheetView>
  </sheetViews>
  <sheetFormatPr baseColWidth="10" defaultRowHeight="16"/>
  <cols>
    <col min="1" max="1" width="9" bestFit="1" customWidth="1"/>
    <col min="2" max="2" width="43.83203125" customWidth="1"/>
    <col min="3" max="3" width="26.1640625" customWidth="1"/>
    <col min="4" max="4" width="22.5" customWidth="1"/>
    <col min="5" max="5" width="20.83203125" customWidth="1"/>
    <col min="6" max="6" width="26.33203125" customWidth="1"/>
    <col min="7" max="7" width="42.6640625" customWidth="1"/>
    <col min="8" max="8" width="19" customWidth="1"/>
    <col min="9" max="9" width="18.6640625" customWidth="1"/>
    <col min="10" max="10" width="20" customWidth="1"/>
  </cols>
  <sheetData>
    <row r="2" spans="1:10" ht="27" customHeight="1">
      <c r="A2" s="1" t="s">
        <v>15</v>
      </c>
      <c r="B2" s="4" t="s">
        <v>19</v>
      </c>
      <c r="C2" s="4" t="s">
        <v>2</v>
      </c>
      <c r="D2" s="4" t="s">
        <v>3</v>
      </c>
      <c r="E2" s="4" t="s">
        <v>4</v>
      </c>
      <c r="F2" s="4" t="s">
        <v>20</v>
      </c>
    </row>
    <row r="3" spans="1:10" ht="85">
      <c r="A3" s="2" t="s">
        <v>16</v>
      </c>
      <c r="B3" s="4" t="s">
        <v>25</v>
      </c>
      <c r="C3" s="8">
        <v>1</v>
      </c>
      <c r="D3" s="8">
        <v>0.72199999999999998</v>
      </c>
      <c r="E3" s="6" t="s">
        <v>5</v>
      </c>
      <c r="F3" s="9" t="s">
        <v>23</v>
      </c>
    </row>
    <row r="4" spans="1:10" ht="85">
      <c r="A4" s="2" t="s">
        <v>17</v>
      </c>
      <c r="B4" s="4" t="s">
        <v>0</v>
      </c>
      <c r="C4" s="8">
        <v>0.99099999999999999</v>
      </c>
      <c r="D4" s="8">
        <v>0.72199999999999998</v>
      </c>
      <c r="E4" s="6" t="s">
        <v>6</v>
      </c>
      <c r="F4" s="5" t="s">
        <v>22</v>
      </c>
    </row>
    <row r="5" spans="1:10" ht="85">
      <c r="A5" s="3" t="s">
        <v>18</v>
      </c>
      <c r="B5" s="4" t="s">
        <v>1</v>
      </c>
      <c r="C5" s="8">
        <v>1</v>
      </c>
      <c r="D5" s="8">
        <v>0.72199999999999998</v>
      </c>
      <c r="E5" s="7" t="s">
        <v>7</v>
      </c>
      <c r="F5" s="9" t="s">
        <v>21</v>
      </c>
    </row>
    <row r="8" spans="1:10">
      <c r="A8" t="s">
        <v>31</v>
      </c>
    </row>
    <row r="9" spans="1:10">
      <c r="B9" s="13" t="s">
        <v>29</v>
      </c>
      <c r="C9" s="14" t="s">
        <v>8</v>
      </c>
      <c r="D9" s="14" t="s">
        <v>12</v>
      </c>
      <c r="E9" s="15" t="s">
        <v>13</v>
      </c>
      <c r="G9" s="13" t="s">
        <v>29</v>
      </c>
      <c r="H9" s="14" t="s">
        <v>8</v>
      </c>
      <c r="I9" s="14" t="s">
        <v>12</v>
      </c>
      <c r="J9" s="15" t="s">
        <v>13</v>
      </c>
    </row>
    <row r="10" spans="1:10">
      <c r="B10" s="12" t="s">
        <v>9</v>
      </c>
      <c r="C10" s="20">
        <v>35</v>
      </c>
      <c r="D10" s="20">
        <v>0</v>
      </c>
      <c r="E10" s="21">
        <v>0</v>
      </c>
      <c r="G10" s="12" t="s">
        <v>9</v>
      </c>
      <c r="H10" s="25">
        <f>C10/SUM($C$10:$E$12)</f>
        <v>0.64814814814814814</v>
      </c>
      <c r="I10" s="25">
        <f t="shared" ref="I10:J10" si="0">D10/SUM($C$10:$E$12)</f>
        <v>0</v>
      </c>
      <c r="J10" s="26">
        <f t="shared" si="0"/>
        <v>0</v>
      </c>
    </row>
    <row r="11" spans="1:10">
      <c r="B11" s="12" t="s">
        <v>10</v>
      </c>
      <c r="C11" s="20">
        <v>10</v>
      </c>
      <c r="D11" s="20">
        <v>1</v>
      </c>
      <c r="E11" s="21">
        <v>0</v>
      </c>
      <c r="G11" s="12" t="s">
        <v>10</v>
      </c>
      <c r="H11" s="25">
        <f t="shared" ref="H11:H12" si="1">C11/SUM($C$10:$E$12)</f>
        <v>0.18518518518518517</v>
      </c>
      <c r="I11" s="25">
        <f t="shared" ref="I11:I12" si="2">D11/SUM($C$10:$E$12)</f>
        <v>1.8518518518518517E-2</v>
      </c>
      <c r="J11" s="26">
        <f t="shared" ref="J11:J12" si="3">E11/SUM($C$10:$E$12)</f>
        <v>0</v>
      </c>
    </row>
    <row r="12" spans="1:10">
      <c r="B12" s="16" t="s">
        <v>11</v>
      </c>
      <c r="C12" s="22">
        <v>5</v>
      </c>
      <c r="D12" s="22">
        <v>0</v>
      </c>
      <c r="E12" s="23">
        <v>3</v>
      </c>
      <c r="G12" s="16" t="s">
        <v>11</v>
      </c>
      <c r="H12" s="27">
        <f t="shared" si="1"/>
        <v>9.2592592592592587E-2</v>
      </c>
      <c r="I12" s="27">
        <f t="shared" si="2"/>
        <v>0</v>
      </c>
      <c r="J12" s="28">
        <f t="shared" si="3"/>
        <v>5.5555555555555552E-2</v>
      </c>
    </row>
    <row r="15" spans="1:10">
      <c r="A15" t="s">
        <v>30</v>
      </c>
    </row>
    <row r="16" spans="1:10">
      <c r="B16" s="17" t="s">
        <v>30</v>
      </c>
      <c r="C16" s="17" t="s">
        <v>8</v>
      </c>
      <c r="D16" s="17" t="s">
        <v>12</v>
      </c>
      <c r="E16" s="17" t="s">
        <v>13</v>
      </c>
      <c r="G16" s="19" t="s">
        <v>30</v>
      </c>
      <c r="H16" s="19" t="s">
        <v>8</v>
      </c>
      <c r="I16" s="19" t="s">
        <v>12</v>
      </c>
      <c r="J16" s="19" t="s">
        <v>13</v>
      </c>
    </row>
    <row r="17" spans="1:10">
      <c r="B17" s="18" t="s">
        <v>9</v>
      </c>
      <c r="C17" s="24">
        <v>35</v>
      </c>
      <c r="D17" s="24">
        <v>0</v>
      </c>
      <c r="E17" s="24">
        <v>0</v>
      </c>
      <c r="G17" s="18" t="s">
        <v>9</v>
      </c>
      <c r="H17" s="29">
        <f>C17/SUM($C$17:$E$19)</f>
        <v>0.64814814814814814</v>
      </c>
      <c r="I17" s="29">
        <f t="shared" ref="I17:J19" si="4">D17/SUM($C$17:$E$19)</f>
        <v>0</v>
      </c>
      <c r="J17" s="29">
        <f t="shared" si="4"/>
        <v>0</v>
      </c>
    </row>
    <row r="18" spans="1:10">
      <c r="B18" s="18" t="s">
        <v>10</v>
      </c>
      <c r="C18" s="24">
        <v>10</v>
      </c>
      <c r="D18" s="24">
        <v>1</v>
      </c>
      <c r="E18" s="24">
        <v>0</v>
      </c>
      <c r="G18" s="18" t="s">
        <v>10</v>
      </c>
      <c r="H18" s="29">
        <f t="shared" ref="H18:H19" si="5">C18/SUM($C$17:$E$19)</f>
        <v>0.18518518518518517</v>
      </c>
      <c r="I18" s="29">
        <f t="shared" si="4"/>
        <v>1.8518518518518517E-2</v>
      </c>
      <c r="J18" s="29">
        <f t="shared" si="4"/>
        <v>0</v>
      </c>
    </row>
    <row r="19" spans="1:10">
      <c r="B19" s="18" t="s">
        <v>11</v>
      </c>
      <c r="C19" s="24">
        <v>5</v>
      </c>
      <c r="D19" s="24">
        <v>0</v>
      </c>
      <c r="E19" s="24">
        <v>3</v>
      </c>
      <c r="G19" s="18" t="s">
        <v>11</v>
      </c>
      <c r="H19" s="29">
        <f t="shared" si="5"/>
        <v>9.2592592592592587E-2</v>
      </c>
      <c r="I19" s="29">
        <f t="shared" si="4"/>
        <v>0</v>
      </c>
      <c r="J19" s="29">
        <f t="shared" si="4"/>
        <v>5.5555555555555552E-2</v>
      </c>
    </row>
    <row r="25" spans="1:10">
      <c r="A25" t="s">
        <v>24</v>
      </c>
    </row>
    <row r="26" spans="1:10">
      <c r="B26" s="17" t="s">
        <v>14</v>
      </c>
      <c r="C26" s="17" t="s">
        <v>8</v>
      </c>
      <c r="D26" s="17" t="s">
        <v>12</v>
      </c>
      <c r="E26" s="17" t="s">
        <v>13</v>
      </c>
      <c r="G26" s="19" t="s">
        <v>14</v>
      </c>
      <c r="H26" s="19" t="s">
        <v>8</v>
      </c>
      <c r="I26" s="19" t="s">
        <v>12</v>
      </c>
      <c r="J26" s="19" t="s">
        <v>13</v>
      </c>
    </row>
    <row r="27" spans="1:10">
      <c r="B27" s="18" t="s">
        <v>9</v>
      </c>
      <c r="C27" s="24">
        <v>32</v>
      </c>
      <c r="D27" s="24">
        <v>3</v>
      </c>
      <c r="E27" s="24">
        <v>0</v>
      </c>
      <c r="G27" s="18" t="s">
        <v>9</v>
      </c>
      <c r="H27" s="29">
        <f>C27/SUM($C$27:$E$29)</f>
        <v>0.59259259259259256</v>
      </c>
      <c r="I27" s="29">
        <f t="shared" ref="I27:J29" si="6">D27/SUM($C$27:$E$29)</f>
        <v>5.5555555555555552E-2</v>
      </c>
      <c r="J27" s="29">
        <f t="shared" si="6"/>
        <v>0</v>
      </c>
    </row>
    <row r="28" spans="1:10">
      <c r="B28" s="18" t="s">
        <v>10</v>
      </c>
      <c r="C28" s="24">
        <v>7</v>
      </c>
      <c r="D28" s="24">
        <v>4</v>
      </c>
      <c r="E28" s="24">
        <v>0</v>
      </c>
      <c r="G28" s="18" t="s">
        <v>10</v>
      </c>
      <c r="H28" s="29">
        <f t="shared" ref="H28:H29" si="7">C28/SUM($C$27:$E$29)</f>
        <v>0.12962962962962962</v>
      </c>
      <c r="I28" s="29">
        <f t="shared" si="6"/>
        <v>7.407407407407407E-2</v>
      </c>
      <c r="J28" s="29">
        <f t="shared" si="6"/>
        <v>0</v>
      </c>
    </row>
    <row r="29" spans="1:10">
      <c r="B29" s="18" t="s">
        <v>11</v>
      </c>
      <c r="C29" s="24">
        <v>5</v>
      </c>
      <c r="D29" s="24">
        <v>0</v>
      </c>
      <c r="E29" s="24">
        <v>3</v>
      </c>
      <c r="G29" s="18" t="s">
        <v>11</v>
      </c>
      <c r="H29" s="29">
        <f t="shared" si="7"/>
        <v>9.2592592592592587E-2</v>
      </c>
      <c r="I29" s="29">
        <f t="shared" si="6"/>
        <v>0</v>
      </c>
      <c r="J29" s="29">
        <f t="shared" si="6"/>
        <v>5.5555555555555552E-2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90E6-2CFB-AA4D-84AA-5F3BCAA9EC7A}">
  <dimension ref="A2:J28"/>
  <sheetViews>
    <sheetView workbookViewId="0">
      <selection activeCell="G25" sqref="G25:J28"/>
    </sheetView>
  </sheetViews>
  <sheetFormatPr baseColWidth="10" defaultRowHeight="16"/>
  <cols>
    <col min="1" max="1" width="9" bestFit="1" customWidth="1"/>
    <col min="2" max="2" width="43.33203125" customWidth="1"/>
    <col min="3" max="3" width="26.1640625" customWidth="1"/>
    <col min="4" max="4" width="22.5" customWidth="1"/>
    <col min="5" max="5" width="33.33203125" customWidth="1"/>
    <col min="6" max="6" width="26.33203125" customWidth="1"/>
    <col min="7" max="7" width="46.6640625" bestFit="1" customWidth="1"/>
    <col min="8" max="8" width="18.1640625" bestFit="1" customWidth="1"/>
    <col min="9" max="9" width="17.83203125" bestFit="1" customWidth="1"/>
    <col min="10" max="10" width="19.33203125" bestFit="1" customWidth="1"/>
  </cols>
  <sheetData>
    <row r="2" spans="1:10" ht="27" customHeight="1">
      <c r="A2" s="1" t="s">
        <v>15</v>
      </c>
      <c r="B2" s="4" t="s">
        <v>19</v>
      </c>
      <c r="C2" s="4" t="s">
        <v>2</v>
      </c>
      <c r="D2" s="4" t="s">
        <v>3</v>
      </c>
      <c r="E2" s="4" t="s">
        <v>4</v>
      </c>
      <c r="F2" s="4" t="s">
        <v>20</v>
      </c>
    </row>
    <row r="3" spans="1:10" ht="51">
      <c r="A3" s="2" t="s">
        <v>16</v>
      </c>
      <c r="B3" s="4" t="s">
        <v>25</v>
      </c>
      <c r="C3" s="8">
        <v>1</v>
      </c>
      <c r="D3" s="8">
        <v>0.72199999999999998</v>
      </c>
      <c r="E3" s="6" t="s">
        <v>5</v>
      </c>
      <c r="F3" s="9" t="s">
        <v>28</v>
      </c>
    </row>
    <row r="4" spans="1:10" ht="51">
      <c r="A4" s="2" t="s">
        <v>17</v>
      </c>
      <c r="B4" s="4" t="s">
        <v>0</v>
      </c>
      <c r="C4" s="8">
        <v>0.99099999999999999</v>
      </c>
      <c r="D4" s="8">
        <v>0.72199999999999998</v>
      </c>
      <c r="E4" s="6" t="s">
        <v>6</v>
      </c>
      <c r="F4" s="5" t="s">
        <v>27</v>
      </c>
    </row>
    <row r="5" spans="1:10" ht="51">
      <c r="A5" s="3" t="s">
        <v>18</v>
      </c>
      <c r="B5" s="4" t="s">
        <v>1</v>
      </c>
      <c r="C5" s="8">
        <v>1</v>
      </c>
      <c r="D5" s="8">
        <v>0.70399999999999996</v>
      </c>
      <c r="E5" s="7" t="s">
        <v>7</v>
      </c>
      <c r="F5" s="9" t="s">
        <v>26</v>
      </c>
    </row>
    <row r="8" spans="1:10">
      <c r="A8" t="s">
        <v>29</v>
      </c>
    </row>
    <row r="9" spans="1:10">
      <c r="B9" s="17" t="s">
        <v>29</v>
      </c>
      <c r="C9" s="17" t="s">
        <v>8</v>
      </c>
      <c r="D9" s="17" t="s">
        <v>12</v>
      </c>
      <c r="E9" s="17" t="s">
        <v>13</v>
      </c>
      <c r="G9" s="19" t="s">
        <v>29</v>
      </c>
      <c r="H9" s="19" t="s">
        <v>8</v>
      </c>
      <c r="I9" s="19" t="s">
        <v>12</v>
      </c>
      <c r="J9" s="19" t="s">
        <v>13</v>
      </c>
    </row>
    <row r="10" spans="1:10">
      <c r="B10" s="18" t="s">
        <v>9</v>
      </c>
      <c r="C10" s="24">
        <v>33</v>
      </c>
      <c r="D10" s="24">
        <v>2</v>
      </c>
      <c r="E10" s="24">
        <v>0</v>
      </c>
      <c r="G10" s="18" t="s">
        <v>9</v>
      </c>
      <c r="H10" s="11">
        <f>C10/SUM($C$10:$E$12)</f>
        <v>0.61111111111111116</v>
      </c>
      <c r="I10" s="11">
        <f t="shared" ref="I10:J12" si="0">D10/SUM($C$10:$E$12)</f>
        <v>3.7037037037037035E-2</v>
      </c>
      <c r="J10" s="11">
        <f t="shared" si="0"/>
        <v>0</v>
      </c>
    </row>
    <row r="11" spans="1:10">
      <c r="B11" s="18" t="s">
        <v>10</v>
      </c>
      <c r="C11" s="24">
        <v>9</v>
      </c>
      <c r="D11" s="24">
        <v>2</v>
      </c>
      <c r="E11" s="24">
        <v>0</v>
      </c>
      <c r="G11" s="18" t="s">
        <v>10</v>
      </c>
      <c r="H11" s="11">
        <f t="shared" ref="H11:H12" si="1">C11/SUM($C$10:$E$12)</f>
        <v>0.16666666666666666</v>
      </c>
      <c r="I11" s="11">
        <f t="shared" si="0"/>
        <v>3.7037037037037035E-2</v>
      </c>
      <c r="J11" s="11">
        <f t="shared" si="0"/>
        <v>0</v>
      </c>
    </row>
    <row r="12" spans="1:10">
      <c r="B12" s="18" t="s">
        <v>11</v>
      </c>
      <c r="C12" s="24">
        <v>5</v>
      </c>
      <c r="D12" s="24">
        <v>0</v>
      </c>
      <c r="E12" s="24">
        <v>3</v>
      </c>
      <c r="G12" s="18" t="s">
        <v>11</v>
      </c>
      <c r="H12" s="11">
        <f t="shared" si="1"/>
        <v>9.2592592592592587E-2</v>
      </c>
      <c r="I12" s="11">
        <f t="shared" si="0"/>
        <v>0</v>
      </c>
      <c r="J12" s="11">
        <f t="shared" si="0"/>
        <v>5.5555555555555552E-2</v>
      </c>
    </row>
    <row r="13" spans="1:10">
      <c r="B13" s="10"/>
      <c r="C13" s="10"/>
      <c r="D13" s="10"/>
      <c r="E13" s="10"/>
    </row>
    <row r="15" spans="1:10">
      <c r="A15" t="s">
        <v>30</v>
      </c>
    </row>
    <row r="16" spans="1:10">
      <c r="B16" s="17" t="s">
        <v>30</v>
      </c>
      <c r="C16" s="17" t="s">
        <v>8</v>
      </c>
      <c r="D16" s="17" t="s">
        <v>12</v>
      </c>
      <c r="E16" s="17" t="s">
        <v>13</v>
      </c>
      <c r="G16" s="19" t="s">
        <v>30</v>
      </c>
      <c r="H16" s="19" t="s">
        <v>8</v>
      </c>
      <c r="I16" s="19" t="s">
        <v>12</v>
      </c>
      <c r="J16" s="19" t="s">
        <v>13</v>
      </c>
    </row>
    <row r="17" spans="1:10">
      <c r="B17" s="18" t="s">
        <v>9</v>
      </c>
      <c r="C17" s="24">
        <v>35</v>
      </c>
      <c r="D17" s="24">
        <v>0</v>
      </c>
      <c r="E17" s="24">
        <v>0</v>
      </c>
      <c r="G17" s="18" t="s">
        <v>9</v>
      </c>
      <c r="H17" s="11">
        <f>C17/SUM($C$17:$E$19)</f>
        <v>0.64814814814814814</v>
      </c>
      <c r="I17" s="11">
        <f t="shared" ref="I17:J17" si="2">D17/SUM($C$17:$E$19)</f>
        <v>0</v>
      </c>
      <c r="J17" s="11">
        <f t="shared" si="2"/>
        <v>0</v>
      </c>
    </row>
    <row r="18" spans="1:10">
      <c r="B18" s="18" t="s">
        <v>10</v>
      </c>
      <c r="C18" s="24">
        <v>10</v>
      </c>
      <c r="D18" s="24">
        <v>1</v>
      </c>
      <c r="E18" s="24">
        <v>0</v>
      </c>
      <c r="G18" s="18" t="s">
        <v>10</v>
      </c>
      <c r="H18" s="11">
        <f t="shared" ref="H18:H19" si="3">C18/SUM($C$17:$E$19)</f>
        <v>0.18518518518518517</v>
      </c>
      <c r="I18" s="11">
        <f t="shared" ref="I18:I19" si="4">D18/SUM($C$17:$E$19)</f>
        <v>1.8518518518518517E-2</v>
      </c>
      <c r="J18" s="11">
        <f t="shared" ref="J18:J19" si="5">E18/SUM($C$17:$E$19)</f>
        <v>0</v>
      </c>
    </row>
    <row r="19" spans="1:10">
      <c r="B19" s="18" t="s">
        <v>11</v>
      </c>
      <c r="C19" s="24">
        <v>5</v>
      </c>
      <c r="D19" s="24">
        <v>0</v>
      </c>
      <c r="E19" s="24">
        <v>3</v>
      </c>
      <c r="G19" s="18" t="s">
        <v>11</v>
      </c>
      <c r="H19" s="11">
        <f t="shared" si="3"/>
        <v>9.2592592592592587E-2</v>
      </c>
      <c r="I19" s="11">
        <f t="shared" si="4"/>
        <v>0</v>
      </c>
      <c r="J19" s="11">
        <f t="shared" si="5"/>
        <v>5.5555555555555552E-2</v>
      </c>
    </row>
    <row r="24" spans="1:10">
      <c r="A24" t="s">
        <v>24</v>
      </c>
    </row>
    <row r="25" spans="1:10">
      <c r="B25" s="17" t="s">
        <v>32</v>
      </c>
      <c r="C25" s="17" t="s">
        <v>8</v>
      </c>
      <c r="D25" s="17" t="s">
        <v>12</v>
      </c>
      <c r="E25" s="17" t="s">
        <v>13</v>
      </c>
      <c r="G25" s="19" t="s">
        <v>32</v>
      </c>
      <c r="H25" s="19" t="s">
        <v>8</v>
      </c>
      <c r="I25" s="19" t="s">
        <v>12</v>
      </c>
      <c r="J25" s="19" t="s">
        <v>13</v>
      </c>
    </row>
    <row r="26" spans="1:10">
      <c r="B26" s="18" t="s">
        <v>9</v>
      </c>
      <c r="C26" s="24">
        <v>32</v>
      </c>
      <c r="D26" s="24">
        <v>3</v>
      </c>
      <c r="E26" s="24">
        <v>0</v>
      </c>
      <c r="G26" s="18" t="s">
        <v>9</v>
      </c>
      <c r="H26" s="11">
        <f>C26/SUM($C$26:$E$28)</f>
        <v>0.59259259259259256</v>
      </c>
      <c r="I26" s="11">
        <f t="shared" ref="I26:J26" si="6">D26/SUM($C$26:$E$28)</f>
        <v>5.5555555555555552E-2</v>
      </c>
      <c r="J26" s="11">
        <f t="shared" si="6"/>
        <v>0</v>
      </c>
    </row>
    <row r="27" spans="1:10">
      <c r="B27" s="18" t="s">
        <v>10</v>
      </c>
      <c r="C27" s="24">
        <v>8</v>
      </c>
      <c r="D27" s="24">
        <v>3</v>
      </c>
      <c r="E27" s="24">
        <v>0</v>
      </c>
      <c r="G27" s="18" t="s">
        <v>10</v>
      </c>
      <c r="H27" s="11">
        <f t="shared" ref="H27:H28" si="7">C27/SUM($C$26:$E$28)</f>
        <v>0.14814814814814814</v>
      </c>
      <c r="I27" s="11">
        <f t="shared" ref="I27:I28" si="8">D27/SUM($C$26:$E$28)</f>
        <v>5.5555555555555552E-2</v>
      </c>
      <c r="J27" s="11">
        <f t="shared" ref="J27:J28" si="9">E27/SUM($C$26:$E$28)</f>
        <v>0</v>
      </c>
    </row>
    <row r="28" spans="1:10">
      <c r="B28" s="18" t="s">
        <v>11</v>
      </c>
      <c r="C28" s="24">
        <v>5</v>
      </c>
      <c r="D28" s="24">
        <v>0</v>
      </c>
      <c r="E28" s="24">
        <v>3</v>
      </c>
      <c r="G28" s="18" t="s">
        <v>11</v>
      </c>
      <c r="H28" s="11">
        <f t="shared" si="7"/>
        <v>9.2592592592592587E-2</v>
      </c>
      <c r="I28" s="11">
        <f t="shared" si="8"/>
        <v>0</v>
      </c>
      <c r="J28" s="11">
        <f t="shared" si="9"/>
        <v>5.5555555555555552E-2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word2vector</vt:lpstr>
      <vt:lpstr>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 衍</dc:creator>
  <cp:lastModifiedBy>薛 衍</cp:lastModifiedBy>
  <dcterms:created xsi:type="dcterms:W3CDTF">2020-03-15T10:11:38Z</dcterms:created>
  <dcterms:modified xsi:type="dcterms:W3CDTF">2020-03-16T02:07:24Z</dcterms:modified>
</cp:coreProperties>
</file>