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e95cfa75ac02d/bitbucket/smu-teaching-contract/MyCourseMaterials/course_slides_notes/lect2/"/>
    </mc:Choice>
  </mc:AlternateContent>
  <xr:revisionPtr revIDLastSave="105" documentId="8_{010425F3-7A7D-4FE9-BCCD-1DC02C1777EC}" xr6:coauthVersionLast="47" xr6:coauthVersionMax="47" xr10:uidLastSave="{22D437DA-4017-4607-BD0A-63E87FD3B397}"/>
  <bookViews>
    <workbookView xWindow="-108" yWindow="-108" windowWidth="41496" windowHeight="16776" activeTab="1" xr2:uid="{6A12B6C5-1C8A-4073-A793-A04CD82DA0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4" i="2" l="1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15" i="2"/>
  <c r="E15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N30" i="1"/>
  <c r="N29" i="1"/>
  <c r="N28" i="1"/>
  <c r="N27" i="1"/>
  <c r="P27" i="1" s="1"/>
  <c r="Q27" i="1" s="1"/>
  <c r="M28" i="1" s="1"/>
  <c r="M27" i="1"/>
  <c r="O27" i="1" s="1"/>
  <c r="O26" i="1"/>
  <c r="N26" i="1"/>
  <c r="P26" i="1" s="1"/>
  <c r="Q26" i="1" s="1"/>
  <c r="M26" i="1"/>
  <c r="Q25" i="1"/>
  <c r="P25" i="1"/>
  <c r="O25" i="1"/>
  <c r="N25" i="1"/>
  <c r="M25" i="1"/>
  <c r="L26" i="1"/>
  <c r="L27" i="1" s="1"/>
  <c r="L28" i="1" s="1"/>
  <c r="L29" i="1" s="1"/>
  <c r="L30" i="1" s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U17" i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L13" i="1"/>
  <c r="O13" i="1"/>
  <c r="G13" i="1"/>
  <c r="E13" i="1"/>
  <c r="D13" i="1"/>
  <c r="C14" i="1"/>
  <c r="L14" i="1" s="1"/>
  <c r="J13" i="2" l="1"/>
  <c r="E13" i="2"/>
  <c r="O28" i="1"/>
  <c r="P28" i="1"/>
  <c r="Q28" i="1" s="1"/>
  <c r="M29" i="1" s="1"/>
  <c r="O22" i="1"/>
  <c r="M13" i="1"/>
  <c r="C15" i="1"/>
  <c r="D14" i="1"/>
  <c r="Q29" i="1" l="1"/>
  <c r="M30" i="1" s="1"/>
  <c r="O29" i="1"/>
  <c r="P29" i="1" s="1"/>
  <c r="C16" i="1"/>
  <c r="L15" i="1"/>
  <c r="D15" i="1"/>
  <c r="Q30" i="1" l="1"/>
  <c r="O30" i="1"/>
  <c r="P30" i="1" s="1"/>
  <c r="C17" i="1"/>
  <c r="D16" i="1"/>
  <c r="L16" i="1"/>
  <c r="C18" i="1" l="1"/>
  <c r="D17" i="1"/>
  <c r="L17" i="1"/>
  <c r="C19" i="1" l="1"/>
  <c r="L18" i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2" i="1" s="1"/>
  <c r="D10" i="1" s="1"/>
  <c r="D251" i="1"/>
  <c r="F248" i="1" l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87" i="1"/>
  <c r="F131" i="1"/>
  <c r="F83" i="1"/>
  <c r="F59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6" i="1"/>
  <c r="F14" i="1"/>
  <c r="F203" i="1"/>
  <c r="F155" i="1"/>
  <c r="F115" i="1"/>
  <c r="F75" i="1"/>
  <c r="F51" i="1"/>
  <c r="F19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251" i="1"/>
  <c r="F243" i="1"/>
  <c r="F235" i="1"/>
  <c r="F227" i="1"/>
  <c r="F219" i="1"/>
  <c r="F211" i="1"/>
  <c r="F195" i="1"/>
  <c r="F163" i="1"/>
  <c r="F147" i="1"/>
  <c r="F123" i="1"/>
  <c r="F99" i="1"/>
  <c r="F67" i="1"/>
  <c r="F27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79" i="1"/>
  <c r="F139" i="1"/>
  <c r="F91" i="1"/>
  <c r="F35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5" i="1"/>
  <c r="F171" i="1"/>
  <c r="F107" i="1"/>
  <c r="F43" i="1"/>
  <c r="F13" i="1"/>
  <c r="F234" i="1"/>
  <c r="F202" i="1"/>
  <c r="F170" i="1"/>
  <c r="F138" i="1"/>
  <c r="F106" i="1"/>
  <c r="F74" i="1"/>
  <c r="F42" i="1"/>
  <c r="F233" i="1"/>
  <c r="F201" i="1"/>
  <c r="F169" i="1"/>
  <c r="F137" i="1"/>
  <c r="F105" i="1"/>
  <c r="F73" i="1"/>
  <c r="F41" i="1"/>
  <c r="F226" i="1"/>
  <c r="F194" i="1"/>
  <c r="F162" i="1"/>
  <c r="F130" i="1"/>
  <c r="F98" i="1"/>
  <c r="F66" i="1"/>
  <c r="F34" i="1"/>
  <c r="F225" i="1"/>
  <c r="F193" i="1"/>
  <c r="F161" i="1"/>
  <c r="F129" i="1"/>
  <c r="F97" i="1"/>
  <c r="F65" i="1"/>
  <c r="F33" i="1"/>
  <c r="F177" i="1"/>
  <c r="F250" i="1"/>
  <c r="F218" i="1"/>
  <c r="F186" i="1"/>
  <c r="F154" i="1"/>
  <c r="F122" i="1"/>
  <c r="F90" i="1"/>
  <c r="F58" i="1"/>
  <c r="F26" i="1"/>
  <c r="F209" i="1"/>
  <c r="F249" i="1"/>
  <c r="F217" i="1"/>
  <c r="F185" i="1"/>
  <c r="F153" i="1"/>
  <c r="F121" i="1"/>
  <c r="F89" i="1"/>
  <c r="F57" i="1"/>
  <c r="F25" i="1"/>
  <c r="F241" i="1"/>
  <c r="F242" i="1"/>
  <c r="F210" i="1"/>
  <c r="F178" i="1"/>
  <c r="F146" i="1"/>
  <c r="F114" i="1"/>
  <c r="F82" i="1"/>
  <c r="F50" i="1"/>
  <c r="F18" i="1"/>
  <c r="N18" i="1" s="1"/>
  <c r="F145" i="1"/>
  <c r="F113" i="1"/>
  <c r="F81" i="1"/>
  <c r="F49" i="1"/>
  <c r="F17" i="1"/>
  <c r="N17" i="1" s="1"/>
  <c r="N16" i="1" l="1"/>
  <c r="N15" i="1"/>
  <c r="H13" i="1"/>
  <c r="N13" i="1"/>
  <c r="N14" i="1"/>
  <c r="P13" i="1" l="1"/>
  <c r="I13" i="1"/>
  <c r="Q13" i="1" l="1"/>
  <c r="E14" i="1"/>
  <c r="G14" i="1" l="1"/>
  <c r="M14" i="1"/>
  <c r="O14" i="1" l="1"/>
  <c r="H14" i="1"/>
  <c r="P14" i="1" l="1"/>
  <c r="I14" i="1"/>
  <c r="E15" i="1" l="1"/>
  <c r="Q14" i="1"/>
  <c r="G15" i="1" l="1"/>
  <c r="M15" i="1"/>
  <c r="O15" i="1" l="1"/>
  <c r="H15" i="1"/>
  <c r="P15" i="1" l="1"/>
  <c r="I15" i="1"/>
  <c r="E16" i="1" l="1"/>
  <c r="Q15" i="1"/>
  <c r="G16" i="1" l="1"/>
  <c r="M16" i="1"/>
  <c r="O16" i="1" l="1"/>
  <c r="H16" i="1"/>
  <c r="P16" i="1" l="1"/>
  <c r="I16" i="1"/>
  <c r="E17" i="1" l="1"/>
  <c r="Q16" i="1"/>
  <c r="M17" i="1" l="1"/>
  <c r="G17" i="1"/>
  <c r="H17" i="1" l="1"/>
  <c r="O17" i="1"/>
  <c r="P17" i="1" l="1"/>
  <c r="I17" i="1"/>
  <c r="E18" i="1" l="1"/>
  <c r="Q17" i="1"/>
  <c r="M18" i="1" l="1"/>
  <c r="G18" i="1"/>
  <c r="H18" i="1" l="1"/>
  <c r="O18" i="1"/>
  <c r="I18" i="1" l="1"/>
  <c r="P18" i="1"/>
  <c r="E19" i="1" l="1"/>
  <c r="G19" i="1" s="1"/>
  <c r="H19" i="1" s="1"/>
  <c r="I19" i="1" s="1"/>
  <c r="E20" i="1" s="1"/>
  <c r="Q18" i="1"/>
  <c r="G20" i="1" l="1"/>
  <c r="H20" i="1" s="1"/>
  <c r="I20" i="1"/>
  <c r="E21" i="1" s="1"/>
  <c r="G21" i="1" s="1"/>
  <c r="H21" i="1" s="1"/>
  <c r="I21" i="1" s="1"/>
  <c r="E22" i="1" s="1"/>
  <c r="G22" i="1" l="1"/>
  <c r="H22" i="1" s="1"/>
  <c r="I22" i="1"/>
  <c r="E23" i="1" s="1"/>
  <c r="G23" i="1" l="1"/>
  <c r="H23" i="1" s="1"/>
  <c r="I23" i="1" s="1"/>
  <c r="E24" i="1" s="1"/>
  <c r="G24" i="1" l="1"/>
  <c r="H24" i="1" s="1"/>
  <c r="I24" i="1"/>
  <c r="E25" i="1" s="1"/>
  <c r="G25" i="1" s="1"/>
  <c r="H25" i="1" s="1"/>
  <c r="I25" i="1" s="1"/>
  <c r="E26" i="1" s="1"/>
  <c r="G26" i="1" s="1"/>
  <c r="H26" i="1" s="1"/>
  <c r="I26" i="1" s="1"/>
  <c r="E27" i="1" s="1"/>
  <c r="G27" i="1" s="1"/>
  <c r="H27" i="1" s="1"/>
  <c r="I27" i="1" s="1"/>
  <c r="E28" i="1" s="1"/>
  <c r="G28" i="1" l="1"/>
  <c r="H28" i="1" s="1"/>
  <c r="I28" i="1"/>
  <c r="E29" i="1" s="1"/>
  <c r="G29" i="1" s="1"/>
  <c r="H29" i="1" s="1"/>
  <c r="I29" i="1" s="1"/>
  <c r="E30" i="1" s="1"/>
  <c r="G30" i="1" l="1"/>
  <c r="H30" i="1" s="1"/>
  <c r="I30" i="1"/>
  <c r="E31" i="1" s="1"/>
  <c r="G31" i="1" l="1"/>
  <c r="H31" i="1" s="1"/>
  <c r="I31" i="1"/>
  <c r="E32" i="1" s="1"/>
  <c r="G32" i="1" l="1"/>
  <c r="H32" i="1" s="1"/>
  <c r="I32" i="1"/>
  <c r="E33" i="1" s="1"/>
  <c r="G33" i="1" s="1"/>
  <c r="H33" i="1" s="1"/>
  <c r="I33" i="1" s="1"/>
  <c r="E34" i="1" s="1"/>
  <c r="G34" i="1" s="1"/>
  <c r="H34" i="1" s="1"/>
  <c r="I34" i="1" s="1"/>
  <c r="E35" i="1" s="1"/>
  <c r="G35" i="1" s="1"/>
  <c r="H35" i="1" s="1"/>
  <c r="I35" i="1" s="1"/>
  <c r="E36" i="1" s="1"/>
  <c r="G36" i="1" l="1"/>
  <c r="H36" i="1" s="1"/>
  <c r="I36" i="1"/>
  <c r="E37" i="1" s="1"/>
  <c r="G37" i="1" s="1"/>
  <c r="H37" i="1" s="1"/>
  <c r="I37" i="1" s="1"/>
  <c r="E38" i="1" s="1"/>
  <c r="G38" i="1" l="1"/>
  <c r="H38" i="1" s="1"/>
  <c r="I38" i="1"/>
  <c r="E39" i="1" s="1"/>
  <c r="G39" i="1" l="1"/>
  <c r="H39" i="1" s="1"/>
  <c r="I39" i="1"/>
  <c r="E40" i="1" s="1"/>
  <c r="G40" i="1" l="1"/>
  <c r="H40" i="1" s="1"/>
  <c r="I40" i="1"/>
  <c r="E41" i="1" s="1"/>
  <c r="G41" i="1" s="1"/>
  <c r="H41" i="1" s="1"/>
  <c r="I41" i="1" s="1"/>
  <c r="E42" i="1" s="1"/>
  <c r="G42" i="1" s="1"/>
  <c r="H42" i="1" s="1"/>
  <c r="I42" i="1" s="1"/>
  <c r="E43" i="1" s="1"/>
  <c r="G43" i="1" s="1"/>
  <c r="H43" i="1" s="1"/>
  <c r="I43" i="1" s="1"/>
  <c r="E44" i="1" s="1"/>
  <c r="G44" i="1" s="1"/>
  <c r="H44" i="1" s="1"/>
  <c r="I44" i="1" s="1"/>
  <c r="E45" i="1" s="1"/>
  <c r="G45" i="1" s="1"/>
  <c r="H45" i="1" s="1"/>
  <c r="I45" i="1" s="1"/>
  <c r="E46" i="1" s="1"/>
  <c r="G46" i="1" s="1"/>
  <c r="H46" i="1" s="1"/>
  <c r="I46" i="1" s="1"/>
  <c r="E47" i="1" s="1"/>
  <c r="G47" i="1" l="1"/>
  <c r="H47" i="1" s="1"/>
  <c r="I47" i="1"/>
  <c r="E48" i="1" s="1"/>
  <c r="G48" i="1" s="1"/>
  <c r="H48" i="1" s="1"/>
  <c r="I48" i="1" s="1"/>
  <c r="E49" i="1" s="1"/>
  <c r="G49" i="1" l="1"/>
  <c r="H49" i="1" s="1"/>
  <c r="I49" i="1"/>
  <c r="E50" i="1" s="1"/>
  <c r="G50" i="1" s="1"/>
  <c r="H50" i="1" s="1"/>
  <c r="I50" i="1" s="1"/>
  <c r="E51" i="1" s="1"/>
  <c r="G51" i="1" s="1"/>
  <c r="H51" i="1" s="1"/>
  <c r="I51" i="1" s="1"/>
  <c r="E52" i="1" s="1"/>
  <c r="G52" i="1" l="1"/>
  <c r="H52" i="1" s="1"/>
  <c r="I52" i="1"/>
  <c r="E53" i="1" s="1"/>
  <c r="G53" i="1" l="1"/>
  <c r="H53" i="1" s="1"/>
  <c r="I53" i="1"/>
  <c r="E54" i="1" s="1"/>
  <c r="G54" i="1" l="1"/>
  <c r="H54" i="1" s="1"/>
  <c r="I54" i="1"/>
  <c r="E55" i="1" s="1"/>
  <c r="G55" i="1" l="1"/>
  <c r="H55" i="1" s="1"/>
  <c r="I55" i="1"/>
  <c r="E56" i="1" s="1"/>
  <c r="G56" i="1" s="1"/>
  <c r="H56" i="1" s="1"/>
  <c r="I56" i="1" s="1"/>
  <c r="E57" i="1" s="1"/>
  <c r="G57" i="1" s="1"/>
  <c r="H57" i="1" s="1"/>
  <c r="I57" i="1" s="1"/>
  <c r="E58" i="1" s="1"/>
  <c r="G58" i="1" s="1"/>
  <c r="H58" i="1" s="1"/>
  <c r="I58" i="1" s="1"/>
  <c r="E59" i="1" s="1"/>
  <c r="G59" i="1" s="1"/>
  <c r="H59" i="1" s="1"/>
  <c r="I59" i="1" s="1"/>
  <c r="E60" i="1" s="1"/>
  <c r="G60" i="1" l="1"/>
  <c r="H60" i="1" s="1"/>
  <c r="I60" i="1" s="1"/>
  <c r="E61" i="1" s="1"/>
  <c r="G61" i="1" l="1"/>
  <c r="H61" i="1" s="1"/>
  <c r="I61" i="1"/>
  <c r="E62" i="1" s="1"/>
  <c r="G62" i="1" s="1"/>
  <c r="H62" i="1" s="1"/>
  <c r="I62" i="1" s="1"/>
  <c r="E63" i="1" s="1"/>
  <c r="G63" i="1" l="1"/>
  <c r="H63" i="1" s="1"/>
  <c r="I63" i="1"/>
  <c r="E64" i="1" s="1"/>
  <c r="G64" i="1" s="1"/>
  <c r="H64" i="1" s="1"/>
  <c r="I64" i="1" s="1"/>
  <c r="E65" i="1" s="1"/>
  <c r="G65" i="1" l="1"/>
  <c r="H65" i="1" s="1"/>
  <c r="I65" i="1"/>
  <c r="E66" i="1" s="1"/>
  <c r="G66" i="1" s="1"/>
  <c r="H66" i="1" s="1"/>
  <c r="I66" i="1" s="1"/>
  <c r="E67" i="1" s="1"/>
  <c r="G67" i="1" s="1"/>
  <c r="H67" i="1" s="1"/>
  <c r="I67" i="1" s="1"/>
  <c r="E68" i="1" s="1"/>
  <c r="G68" i="1" l="1"/>
  <c r="H68" i="1" s="1"/>
  <c r="I68" i="1"/>
  <c r="E69" i="1" s="1"/>
  <c r="G69" i="1" l="1"/>
  <c r="H69" i="1" s="1"/>
  <c r="I69" i="1"/>
  <c r="E70" i="1" s="1"/>
  <c r="G70" i="1" l="1"/>
  <c r="H70" i="1" s="1"/>
  <c r="I70" i="1" s="1"/>
  <c r="E71" i="1" s="1"/>
  <c r="G71" i="1" l="1"/>
  <c r="H71" i="1" s="1"/>
  <c r="I71" i="1" s="1"/>
  <c r="E72" i="1" s="1"/>
  <c r="G72" i="1" l="1"/>
  <c r="H72" i="1" s="1"/>
  <c r="I72" i="1" s="1"/>
  <c r="E73" i="1" s="1"/>
  <c r="G73" i="1" s="1"/>
  <c r="H73" i="1" s="1"/>
  <c r="I73" i="1" s="1"/>
  <c r="E74" i="1" s="1"/>
  <c r="G74" i="1" l="1"/>
  <c r="H74" i="1" s="1"/>
  <c r="I74" i="1"/>
  <c r="E75" i="1" s="1"/>
  <c r="G75" i="1" l="1"/>
  <c r="H75" i="1" s="1"/>
  <c r="I75" i="1" s="1"/>
  <c r="E76" i="1" s="1"/>
  <c r="G76" i="1" l="1"/>
  <c r="H76" i="1" s="1"/>
  <c r="I76" i="1"/>
  <c r="E77" i="1" s="1"/>
  <c r="G77" i="1" s="1"/>
  <c r="H77" i="1" s="1"/>
  <c r="I77" i="1" s="1"/>
  <c r="E78" i="1" s="1"/>
  <c r="G78" i="1" s="1"/>
  <c r="H78" i="1" s="1"/>
  <c r="I78" i="1" s="1"/>
  <c r="E79" i="1" s="1"/>
  <c r="G79" i="1" s="1"/>
  <c r="H79" i="1" s="1"/>
  <c r="I79" i="1" s="1"/>
  <c r="E80" i="1" s="1"/>
  <c r="G80" i="1" l="1"/>
  <c r="H80" i="1" s="1"/>
  <c r="I80" i="1" s="1"/>
  <c r="E81" i="1" s="1"/>
  <c r="G81" i="1" s="1"/>
  <c r="H81" i="1" s="1"/>
  <c r="I81" i="1" s="1"/>
  <c r="E82" i="1" s="1"/>
  <c r="G82" i="1" l="1"/>
  <c r="H82" i="1" s="1"/>
  <c r="I82" i="1"/>
  <c r="E83" i="1" s="1"/>
  <c r="G83" i="1" s="1"/>
  <c r="H83" i="1" s="1"/>
  <c r="I83" i="1" s="1"/>
  <c r="E84" i="1" s="1"/>
  <c r="G84" i="1" s="1"/>
  <c r="H84" i="1" s="1"/>
  <c r="I84" i="1" s="1"/>
  <c r="E85" i="1" s="1"/>
  <c r="G85" i="1" l="1"/>
  <c r="H85" i="1" s="1"/>
  <c r="I85" i="1" s="1"/>
  <c r="E86" i="1" s="1"/>
  <c r="G86" i="1" s="1"/>
  <c r="H86" i="1" s="1"/>
  <c r="I86" i="1" s="1"/>
  <c r="E87" i="1" s="1"/>
  <c r="G87" i="1" s="1"/>
  <c r="H87" i="1" s="1"/>
  <c r="I87" i="1" s="1"/>
  <c r="E88" i="1" s="1"/>
  <c r="G88" i="1" l="1"/>
  <c r="H88" i="1" s="1"/>
  <c r="I88" i="1" s="1"/>
  <c r="E89" i="1" s="1"/>
  <c r="G89" i="1" s="1"/>
  <c r="H89" i="1" s="1"/>
  <c r="I89" i="1" s="1"/>
  <c r="E90" i="1" s="1"/>
  <c r="G90" i="1" l="1"/>
  <c r="H90" i="1" s="1"/>
  <c r="I90" i="1"/>
  <c r="E91" i="1" s="1"/>
  <c r="G91" i="1" s="1"/>
  <c r="H91" i="1" s="1"/>
  <c r="I91" i="1" s="1"/>
  <c r="E92" i="1" s="1"/>
  <c r="G92" i="1" s="1"/>
  <c r="H92" i="1" s="1"/>
  <c r="I92" i="1" s="1"/>
  <c r="E93" i="1" s="1"/>
  <c r="G93" i="1" l="1"/>
  <c r="H93" i="1" s="1"/>
  <c r="I93" i="1" s="1"/>
  <c r="E94" i="1" s="1"/>
  <c r="G94" i="1" s="1"/>
  <c r="H94" i="1" s="1"/>
  <c r="I94" i="1" s="1"/>
  <c r="E95" i="1" s="1"/>
  <c r="G95" i="1" s="1"/>
  <c r="H95" i="1" s="1"/>
  <c r="I95" i="1" s="1"/>
  <c r="E96" i="1" s="1"/>
  <c r="G96" i="1" l="1"/>
  <c r="H96" i="1" s="1"/>
  <c r="I96" i="1"/>
  <c r="E97" i="1" s="1"/>
  <c r="G97" i="1" s="1"/>
  <c r="H97" i="1" s="1"/>
  <c r="I97" i="1" s="1"/>
  <c r="E98" i="1" s="1"/>
  <c r="G98" i="1" l="1"/>
  <c r="H98" i="1" s="1"/>
  <c r="I98" i="1"/>
  <c r="E99" i="1" s="1"/>
  <c r="G99" i="1" s="1"/>
  <c r="H99" i="1" s="1"/>
  <c r="I99" i="1" s="1"/>
  <c r="E100" i="1" s="1"/>
  <c r="G100" i="1" s="1"/>
  <c r="H100" i="1" s="1"/>
  <c r="I100" i="1" s="1"/>
  <c r="E101" i="1" s="1"/>
  <c r="G101" i="1" l="1"/>
  <c r="H101" i="1" s="1"/>
  <c r="I101" i="1" s="1"/>
  <c r="E102" i="1" s="1"/>
  <c r="G102" i="1" s="1"/>
  <c r="H102" i="1" s="1"/>
  <c r="I102" i="1" s="1"/>
  <c r="E103" i="1" s="1"/>
  <c r="G103" i="1" s="1"/>
  <c r="H103" i="1" s="1"/>
  <c r="I103" i="1" s="1"/>
  <c r="E104" i="1" s="1"/>
  <c r="G104" i="1" l="1"/>
  <c r="H104" i="1" s="1"/>
  <c r="I104" i="1" s="1"/>
  <c r="E105" i="1" s="1"/>
  <c r="G105" i="1" s="1"/>
  <c r="H105" i="1" s="1"/>
  <c r="I105" i="1" s="1"/>
  <c r="E106" i="1" s="1"/>
  <c r="G106" i="1" s="1"/>
  <c r="H106" i="1" s="1"/>
  <c r="I106" i="1" s="1"/>
  <c r="E107" i="1" s="1"/>
  <c r="G107" i="1" s="1"/>
  <c r="H107" i="1" s="1"/>
  <c r="I107" i="1" s="1"/>
  <c r="E108" i="1" s="1"/>
  <c r="G108" i="1" s="1"/>
  <c r="H108" i="1" s="1"/>
  <c r="I108" i="1" s="1"/>
  <c r="E109" i="1" s="1"/>
  <c r="G109" i="1" s="1"/>
  <c r="H109" i="1" s="1"/>
  <c r="I109" i="1" s="1"/>
  <c r="E110" i="1" s="1"/>
  <c r="G110" i="1" s="1"/>
  <c r="H110" i="1" s="1"/>
  <c r="I110" i="1" s="1"/>
  <c r="E111" i="1" s="1"/>
  <c r="G111" i="1" s="1"/>
  <c r="H111" i="1" s="1"/>
  <c r="I111" i="1" s="1"/>
  <c r="E112" i="1" s="1"/>
  <c r="G112" i="1" l="1"/>
  <c r="H112" i="1" s="1"/>
  <c r="I112" i="1" s="1"/>
  <c r="E113" i="1" s="1"/>
  <c r="G113" i="1" s="1"/>
  <c r="H113" i="1" s="1"/>
  <c r="I113" i="1" s="1"/>
  <c r="E114" i="1" s="1"/>
  <c r="G114" i="1" l="1"/>
  <c r="H114" i="1" s="1"/>
  <c r="I114" i="1" s="1"/>
  <c r="E115" i="1" s="1"/>
  <c r="G115" i="1" s="1"/>
  <c r="H115" i="1" s="1"/>
  <c r="I115" i="1" s="1"/>
  <c r="E116" i="1" s="1"/>
  <c r="G116" i="1" s="1"/>
  <c r="H116" i="1" s="1"/>
  <c r="I116" i="1" s="1"/>
  <c r="E117" i="1" s="1"/>
  <c r="G117" i="1" l="1"/>
  <c r="H117" i="1" s="1"/>
  <c r="I117" i="1" s="1"/>
  <c r="E118" i="1" s="1"/>
  <c r="G118" i="1" s="1"/>
  <c r="H118" i="1" s="1"/>
  <c r="I118" i="1" s="1"/>
  <c r="E119" i="1" s="1"/>
  <c r="G119" i="1" s="1"/>
  <c r="H119" i="1" s="1"/>
  <c r="I119" i="1" s="1"/>
  <c r="E120" i="1" s="1"/>
  <c r="G120" i="1" l="1"/>
  <c r="H120" i="1" s="1"/>
  <c r="I120" i="1"/>
  <c r="E121" i="1" s="1"/>
  <c r="G121" i="1" s="1"/>
  <c r="H121" i="1" s="1"/>
  <c r="I121" i="1" s="1"/>
  <c r="E122" i="1" s="1"/>
  <c r="G122" i="1" l="1"/>
  <c r="H122" i="1" s="1"/>
  <c r="I122" i="1"/>
  <c r="E123" i="1" s="1"/>
  <c r="G123" i="1" s="1"/>
  <c r="H123" i="1" s="1"/>
  <c r="I123" i="1" s="1"/>
  <c r="E124" i="1" s="1"/>
  <c r="G124" i="1" s="1"/>
  <c r="H124" i="1" s="1"/>
  <c r="I124" i="1" s="1"/>
  <c r="E125" i="1" s="1"/>
  <c r="G125" i="1" s="1"/>
  <c r="H125" i="1" s="1"/>
  <c r="I125" i="1" s="1"/>
  <c r="E126" i="1" s="1"/>
  <c r="G126" i="1" s="1"/>
  <c r="H126" i="1" s="1"/>
  <c r="I126" i="1" s="1"/>
  <c r="E127" i="1" s="1"/>
  <c r="G127" i="1" s="1"/>
  <c r="H127" i="1" s="1"/>
  <c r="I127" i="1" s="1"/>
  <c r="E128" i="1" s="1"/>
  <c r="G128" i="1" l="1"/>
  <c r="H128" i="1" s="1"/>
  <c r="I128" i="1"/>
  <c r="E129" i="1" s="1"/>
  <c r="G129" i="1" s="1"/>
  <c r="H129" i="1" s="1"/>
  <c r="I129" i="1" s="1"/>
  <c r="E130" i="1" s="1"/>
  <c r="G130" i="1" l="1"/>
  <c r="H130" i="1" s="1"/>
  <c r="I130" i="1"/>
  <c r="E131" i="1" s="1"/>
  <c r="G131" i="1" s="1"/>
  <c r="H131" i="1" s="1"/>
  <c r="I131" i="1" s="1"/>
  <c r="E132" i="1" s="1"/>
  <c r="G132" i="1" s="1"/>
  <c r="H132" i="1" s="1"/>
  <c r="I132" i="1" s="1"/>
  <c r="E133" i="1" s="1"/>
  <c r="G133" i="1" l="1"/>
  <c r="H133" i="1" s="1"/>
  <c r="I133" i="1"/>
  <c r="E134" i="1" s="1"/>
  <c r="G134" i="1" s="1"/>
  <c r="H134" i="1" s="1"/>
  <c r="I134" i="1" s="1"/>
  <c r="E135" i="1" s="1"/>
  <c r="G135" i="1" s="1"/>
  <c r="H135" i="1" s="1"/>
  <c r="I135" i="1" s="1"/>
  <c r="E136" i="1" s="1"/>
  <c r="G136" i="1" l="1"/>
  <c r="H136" i="1" s="1"/>
  <c r="I136" i="1" s="1"/>
  <c r="E137" i="1" s="1"/>
  <c r="G137" i="1" s="1"/>
  <c r="H137" i="1" s="1"/>
  <c r="I137" i="1" s="1"/>
  <c r="E138" i="1" s="1"/>
  <c r="G138" i="1" l="1"/>
  <c r="H138" i="1" s="1"/>
  <c r="I138" i="1"/>
  <c r="E139" i="1" s="1"/>
  <c r="G139" i="1" s="1"/>
  <c r="H139" i="1" s="1"/>
  <c r="I139" i="1" s="1"/>
  <c r="E140" i="1" s="1"/>
  <c r="G140" i="1" s="1"/>
  <c r="H140" i="1" s="1"/>
  <c r="I140" i="1" s="1"/>
  <c r="E141" i="1" s="1"/>
  <c r="G141" i="1" l="1"/>
  <c r="H141" i="1" s="1"/>
  <c r="I141" i="1" s="1"/>
  <c r="E142" i="1" s="1"/>
  <c r="G142" i="1" s="1"/>
  <c r="H142" i="1" s="1"/>
  <c r="I142" i="1" s="1"/>
  <c r="E143" i="1" s="1"/>
  <c r="G143" i="1" s="1"/>
  <c r="H143" i="1" s="1"/>
  <c r="I143" i="1" s="1"/>
  <c r="E144" i="1" s="1"/>
  <c r="G144" i="1" l="1"/>
  <c r="H144" i="1" s="1"/>
  <c r="I144" i="1"/>
  <c r="E145" i="1" s="1"/>
  <c r="G145" i="1" s="1"/>
  <c r="H145" i="1" s="1"/>
  <c r="I145" i="1" s="1"/>
  <c r="E146" i="1" s="1"/>
  <c r="G146" i="1" l="1"/>
  <c r="H146" i="1" s="1"/>
  <c r="I146" i="1"/>
  <c r="E147" i="1" s="1"/>
  <c r="G147" i="1" s="1"/>
  <c r="H147" i="1" s="1"/>
  <c r="I147" i="1" s="1"/>
  <c r="E148" i="1" s="1"/>
  <c r="G148" i="1" s="1"/>
  <c r="H148" i="1" s="1"/>
  <c r="I148" i="1" s="1"/>
  <c r="E149" i="1" s="1"/>
  <c r="G149" i="1" l="1"/>
  <c r="H149" i="1" s="1"/>
  <c r="I149" i="1"/>
  <c r="E150" i="1" s="1"/>
  <c r="G150" i="1" s="1"/>
  <c r="H150" i="1" s="1"/>
  <c r="I150" i="1" s="1"/>
  <c r="E151" i="1" s="1"/>
  <c r="G151" i="1" s="1"/>
  <c r="H151" i="1" s="1"/>
  <c r="I151" i="1" s="1"/>
  <c r="E152" i="1" s="1"/>
  <c r="G152" i="1" l="1"/>
  <c r="H152" i="1" s="1"/>
  <c r="I152" i="1"/>
  <c r="E153" i="1" s="1"/>
  <c r="G153" i="1" s="1"/>
  <c r="H153" i="1" s="1"/>
  <c r="I153" i="1" s="1"/>
  <c r="E154" i="1" s="1"/>
  <c r="G154" i="1" l="1"/>
  <c r="H154" i="1" s="1"/>
  <c r="I154" i="1" s="1"/>
  <c r="E155" i="1" s="1"/>
  <c r="G155" i="1" s="1"/>
  <c r="H155" i="1" s="1"/>
  <c r="I155" i="1" s="1"/>
  <c r="E156" i="1" s="1"/>
  <c r="G156" i="1" s="1"/>
  <c r="H156" i="1" s="1"/>
  <c r="I156" i="1" s="1"/>
  <c r="E157" i="1" s="1"/>
  <c r="G157" i="1" l="1"/>
  <c r="H157" i="1" s="1"/>
  <c r="I157" i="1"/>
  <c r="E158" i="1" s="1"/>
  <c r="G158" i="1" s="1"/>
  <c r="H158" i="1" s="1"/>
  <c r="I158" i="1" s="1"/>
  <c r="E159" i="1" s="1"/>
  <c r="G159" i="1" s="1"/>
  <c r="H159" i="1" s="1"/>
  <c r="I159" i="1" s="1"/>
  <c r="E160" i="1" s="1"/>
  <c r="G160" i="1" l="1"/>
  <c r="H160" i="1" s="1"/>
  <c r="I160" i="1" s="1"/>
  <c r="E161" i="1" s="1"/>
  <c r="G161" i="1" s="1"/>
  <c r="H161" i="1" s="1"/>
  <c r="I161" i="1" s="1"/>
  <c r="E162" i="1" s="1"/>
  <c r="G162" i="1" l="1"/>
  <c r="H162" i="1" s="1"/>
  <c r="I162" i="1"/>
  <c r="E163" i="1" s="1"/>
  <c r="G163" i="1" s="1"/>
  <c r="H163" i="1" s="1"/>
  <c r="I163" i="1" s="1"/>
  <c r="E164" i="1" s="1"/>
  <c r="G164" i="1" s="1"/>
  <c r="H164" i="1" s="1"/>
  <c r="I164" i="1" s="1"/>
  <c r="E165" i="1" s="1"/>
  <c r="G165" i="1" l="1"/>
  <c r="H165" i="1" s="1"/>
  <c r="I165" i="1"/>
  <c r="E166" i="1" s="1"/>
  <c r="G166" i="1" s="1"/>
  <c r="H166" i="1" s="1"/>
  <c r="I166" i="1" s="1"/>
  <c r="E167" i="1" s="1"/>
  <c r="G167" i="1" s="1"/>
  <c r="H167" i="1" s="1"/>
  <c r="I167" i="1" s="1"/>
  <c r="E168" i="1" s="1"/>
  <c r="G168" i="1" l="1"/>
  <c r="H168" i="1" s="1"/>
  <c r="I168" i="1" s="1"/>
  <c r="E169" i="1" s="1"/>
  <c r="G169" i="1" s="1"/>
  <c r="H169" i="1" s="1"/>
  <c r="I169" i="1" s="1"/>
  <c r="E170" i="1" s="1"/>
  <c r="G170" i="1" l="1"/>
  <c r="H170" i="1" s="1"/>
  <c r="I170" i="1"/>
  <c r="E171" i="1" s="1"/>
  <c r="G171" i="1" s="1"/>
  <c r="H171" i="1" s="1"/>
  <c r="I171" i="1" s="1"/>
  <c r="E172" i="1" s="1"/>
  <c r="G172" i="1" s="1"/>
  <c r="H172" i="1" s="1"/>
  <c r="I172" i="1" s="1"/>
  <c r="E173" i="1" s="1"/>
  <c r="G173" i="1" l="1"/>
  <c r="H173" i="1" s="1"/>
  <c r="I173" i="1"/>
  <c r="E174" i="1" s="1"/>
  <c r="G174" i="1" s="1"/>
  <c r="H174" i="1" s="1"/>
  <c r="I174" i="1" s="1"/>
  <c r="E175" i="1" s="1"/>
  <c r="G175" i="1" s="1"/>
  <c r="H175" i="1" s="1"/>
  <c r="I175" i="1" s="1"/>
  <c r="E176" i="1" s="1"/>
  <c r="G176" i="1" l="1"/>
  <c r="H176" i="1" s="1"/>
  <c r="I176" i="1"/>
  <c r="E177" i="1" s="1"/>
  <c r="G177" i="1" s="1"/>
  <c r="H177" i="1" s="1"/>
  <c r="I177" i="1" s="1"/>
  <c r="E178" i="1" s="1"/>
  <c r="I178" i="1" l="1"/>
  <c r="E179" i="1" s="1"/>
  <c r="G179" i="1" s="1"/>
  <c r="H179" i="1" s="1"/>
  <c r="I179" i="1" s="1"/>
  <c r="E180" i="1" s="1"/>
  <c r="G180" i="1" s="1"/>
  <c r="H180" i="1" s="1"/>
  <c r="I180" i="1" s="1"/>
  <c r="E181" i="1" s="1"/>
  <c r="G178" i="1"/>
  <c r="H178" i="1" s="1"/>
  <c r="I181" i="1" l="1"/>
  <c r="E182" i="1" s="1"/>
  <c r="G181" i="1"/>
  <c r="H181" i="1" s="1"/>
  <c r="G182" i="1" l="1"/>
  <c r="H182" i="1" s="1"/>
  <c r="I182" i="1" s="1"/>
  <c r="E183" i="1" s="1"/>
  <c r="G183" i="1" s="1"/>
  <c r="H183" i="1" s="1"/>
  <c r="I183" i="1" s="1"/>
  <c r="E184" i="1" s="1"/>
  <c r="G184" i="1" l="1"/>
  <c r="H184" i="1" s="1"/>
  <c r="I184" i="1" s="1"/>
  <c r="E185" i="1" s="1"/>
  <c r="I185" i="1" l="1"/>
  <c r="E186" i="1" s="1"/>
  <c r="G185" i="1"/>
  <c r="H185" i="1" s="1"/>
  <c r="G186" i="1" l="1"/>
  <c r="H186" i="1" s="1"/>
  <c r="I186" i="1" s="1"/>
  <c r="E187" i="1" s="1"/>
  <c r="G187" i="1" s="1"/>
  <c r="H187" i="1" s="1"/>
  <c r="I187" i="1" s="1"/>
  <c r="E188" i="1" s="1"/>
  <c r="G188" i="1" s="1"/>
  <c r="H188" i="1" s="1"/>
  <c r="I188" i="1" s="1"/>
  <c r="E189" i="1" s="1"/>
  <c r="G189" i="1" l="1"/>
  <c r="H189" i="1" s="1"/>
  <c r="I189" i="1" s="1"/>
  <c r="E190" i="1" s="1"/>
  <c r="G190" i="1" l="1"/>
  <c r="H190" i="1" s="1"/>
  <c r="I190" i="1" s="1"/>
  <c r="E191" i="1" s="1"/>
  <c r="G191" i="1" s="1"/>
  <c r="H191" i="1" s="1"/>
  <c r="I191" i="1" s="1"/>
  <c r="E192" i="1" s="1"/>
  <c r="I192" i="1" l="1"/>
  <c r="E193" i="1" s="1"/>
  <c r="G193" i="1" s="1"/>
  <c r="H193" i="1" s="1"/>
  <c r="I193" i="1" s="1"/>
  <c r="E194" i="1" s="1"/>
  <c r="G192" i="1"/>
  <c r="H192" i="1" s="1"/>
  <c r="I194" i="1" l="1"/>
  <c r="E195" i="1" s="1"/>
  <c r="G195" i="1" s="1"/>
  <c r="H195" i="1" s="1"/>
  <c r="I195" i="1" s="1"/>
  <c r="E196" i="1" s="1"/>
  <c r="G196" i="1" s="1"/>
  <c r="H196" i="1" s="1"/>
  <c r="I196" i="1" s="1"/>
  <c r="E197" i="1" s="1"/>
  <c r="G194" i="1"/>
  <c r="H194" i="1" s="1"/>
  <c r="G197" i="1" l="1"/>
  <c r="H197" i="1" s="1"/>
  <c r="I197" i="1" s="1"/>
  <c r="E198" i="1" s="1"/>
  <c r="I198" i="1" l="1"/>
  <c r="E199" i="1" s="1"/>
  <c r="G199" i="1" s="1"/>
  <c r="H199" i="1" s="1"/>
  <c r="I199" i="1" s="1"/>
  <c r="E200" i="1" s="1"/>
  <c r="G198" i="1"/>
  <c r="H198" i="1" s="1"/>
  <c r="G200" i="1" l="1"/>
  <c r="H200" i="1" s="1"/>
  <c r="I200" i="1" s="1"/>
  <c r="E201" i="1" s="1"/>
  <c r="G201" i="1" l="1"/>
  <c r="H201" i="1" s="1"/>
  <c r="I201" i="1" s="1"/>
  <c r="E202" i="1" s="1"/>
  <c r="G202" i="1" l="1"/>
  <c r="H202" i="1" s="1"/>
  <c r="I202" i="1" s="1"/>
  <c r="E203" i="1" s="1"/>
  <c r="G203" i="1" s="1"/>
  <c r="H203" i="1" s="1"/>
  <c r="I203" i="1" s="1"/>
  <c r="E204" i="1" s="1"/>
  <c r="G204" i="1" s="1"/>
  <c r="H204" i="1" s="1"/>
  <c r="I204" i="1" s="1"/>
  <c r="E205" i="1" s="1"/>
  <c r="G205" i="1" l="1"/>
  <c r="H205" i="1" s="1"/>
  <c r="I205" i="1" s="1"/>
  <c r="E206" i="1" s="1"/>
  <c r="I206" i="1" l="1"/>
  <c r="E207" i="1" s="1"/>
  <c r="G207" i="1" s="1"/>
  <c r="H207" i="1" s="1"/>
  <c r="I207" i="1" s="1"/>
  <c r="E208" i="1" s="1"/>
  <c r="G206" i="1"/>
  <c r="H206" i="1" s="1"/>
  <c r="G208" i="1" l="1"/>
  <c r="H208" i="1" s="1"/>
  <c r="I208" i="1" s="1"/>
  <c r="E209" i="1" s="1"/>
  <c r="G209" i="1" s="1"/>
  <c r="H209" i="1" s="1"/>
  <c r="I209" i="1" s="1"/>
  <c r="E210" i="1" s="1"/>
  <c r="I210" i="1" l="1"/>
  <c r="E211" i="1" s="1"/>
  <c r="G211" i="1" s="1"/>
  <c r="H211" i="1" s="1"/>
  <c r="I211" i="1" s="1"/>
  <c r="E212" i="1" s="1"/>
  <c r="G212" i="1" s="1"/>
  <c r="H212" i="1" s="1"/>
  <c r="I212" i="1" s="1"/>
  <c r="E213" i="1" s="1"/>
  <c r="G210" i="1"/>
  <c r="H210" i="1" s="1"/>
  <c r="G213" i="1" l="1"/>
  <c r="H213" i="1" s="1"/>
  <c r="I213" i="1" s="1"/>
  <c r="E214" i="1" s="1"/>
  <c r="I214" i="1" l="1"/>
  <c r="E215" i="1" s="1"/>
  <c r="G215" i="1" s="1"/>
  <c r="H215" i="1" s="1"/>
  <c r="I215" i="1" s="1"/>
  <c r="E216" i="1" s="1"/>
  <c r="G214" i="1"/>
  <c r="H214" i="1" s="1"/>
  <c r="G216" i="1" l="1"/>
  <c r="H216" i="1" s="1"/>
  <c r="I216" i="1" s="1"/>
  <c r="E217" i="1" s="1"/>
  <c r="G217" i="1" s="1"/>
  <c r="H217" i="1" s="1"/>
  <c r="I217" i="1" s="1"/>
  <c r="E218" i="1" s="1"/>
  <c r="G218" i="1" l="1"/>
  <c r="H218" i="1" s="1"/>
  <c r="I218" i="1" s="1"/>
  <c r="E219" i="1" s="1"/>
  <c r="G219" i="1" s="1"/>
  <c r="H219" i="1" s="1"/>
  <c r="I219" i="1" s="1"/>
  <c r="E220" i="1" s="1"/>
  <c r="G220" i="1" s="1"/>
  <c r="H220" i="1" s="1"/>
  <c r="I220" i="1" s="1"/>
  <c r="E221" i="1" s="1"/>
  <c r="G221" i="1" l="1"/>
  <c r="H221" i="1" s="1"/>
  <c r="I221" i="1"/>
  <c r="E222" i="1" s="1"/>
  <c r="G222" i="1" l="1"/>
  <c r="H222" i="1" s="1"/>
  <c r="I222" i="1" s="1"/>
  <c r="E223" i="1" s="1"/>
  <c r="G223" i="1" s="1"/>
  <c r="H223" i="1" s="1"/>
  <c r="I223" i="1" s="1"/>
  <c r="E224" i="1" s="1"/>
  <c r="G224" i="1" l="1"/>
  <c r="H224" i="1" s="1"/>
  <c r="I224" i="1"/>
  <c r="E225" i="1" s="1"/>
  <c r="G225" i="1" l="1"/>
  <c r="H225" i="1" s="1"/>
  <c r="I225" i="1" s="1"/>
  <c r="E226" i="1" s="1"/>
  <c r="G226" i="1" l="1"/>
  <c r="H226" i="1" s="1"/>
  <c r="I226" i="1" s="1"/>
  <c r="E227" i="1" s="1"/>
  <c r="G227" i="1" s="1"/>
  <c r="H227" i="1" s="1"/>
  <c r="I227" i="1" s="1"/>
  <c r="E228" i="1" s="1"/>
  <c r="G228" i="1" s="1"/>
  <c r="H228" i="1" s="1"/>
  <c r="I228" i="1" s="1"/>
  <c r="E229" i="1" s="1"/>
  <c r="G229" i="1" l="1"/>
  <c r="H229" i="1" s="1"/>
  <c r="I229" i="1"/>
  <c r="E230" i="1" s="1"/>
  <c r="G230" i="1" l="1"/>
  <c r="H230" i="1" s="1"/>
  <c r="I230" i="1" s="1"/>
  <c r="E231" i="1" s="1"/>
  <c r="G231" i="1" l="1"/>
  <c r="H231" i="1" s="1"/>
  <c r="I231" i="1" s="1"/>
  <c r="E232" i="1" s="1"/>
  <c r="G232" i="1" l="1"/>
  <c r="H232" i="1" s="1"/>
  <c r="I232" i="1"/>
  <c r="E233" i="1" s="1"/>
  <c r="G233" i="1" l="1"/>
  <c r="H233" i="1" s="1"/>
  <c r="I233" i="1" s="1"/>
  <c r="E234" i="1" s="1"/>
  <c r="G234" i="1" l="1"/>
  <c r="H234" i="1" s="1"/>
  <c r="I234" i="1"/>
  <c r="E235" i="1" s="1"/>
  <c r="G235" i="1" s="1"/>
  <c r="H235" i="1" s="1"/>
  <c r="I235" i="1" s="1"/>
  <c r="E236" i="1" s="1"/>
  <c r="G236" i="1" s="1"/>
  <c r="H236" i="1" s="1"/>
  <c r="I236" i="1" s="1"/>
  <c r="E237" i="1" s="1"/>
  <c r="G237" i="1" l="1"/>
  <c r="H237" i="1" s="1"/>
  <c r="I237" i="1"/>
  <c r="E238" i="1" s="1"/>
  <c r="G238" i="1" l="1"/>
  <c r="H238" i="1" s="1"/>
  <c r="I238" i="1"/>
  <c r="E239" i="1" s="1"/>
  <c r="G239" i="1" s="1"/>
  <c r="H239" i="1" s="1"/>
  <c r="I239" i="1" s="1"/>
  <c r="E240" i="1" s="1"/>
  <c r="G240" i="1" l="1"/>
  <c r="H240" i="1" s="1"/>
  <c r="I240" i="1" s="1"/>
  <c r="E241" i="1" s="1"/>
  <c r="G241" i="1" s="1"/>
  <c r="H241" i="1" s="1"/>
  <c r="I241" i="1" s="1"/>
  <c r="E242" i="1" s="1"/>
  <c r="G242" i="1" l="1"/>
  <c r="H242" i="1" s="1"/>
  <c r="I242" i="1" s="1"/>
  <c r="E243" i="1" s="1"/>
  <c r="G243" i="1" s="1"/>
  <c r="H243" i="1" s="1"/>
  <c r="I243" i="1" s="1"/>
  <c r="E244" i="1" s="1"/>
  <c r="G244" i="1" s="1"/>
  <c r="H244" i="1" s="1"/>
  <c r="I244" i="1" s="1"/>
  <c r="E245" i="1" s="1"/>
  <c r="G245" i="1" l="1"/>
  <c r="H245" i="1" s="1"/>
  <c r="I245" i="1"/>
  <c r="E246" i="1" s="1"/>
  <c r="G246" i="1" l="1"/>
  <c r="H246" i="1" s="1"/>
  <c r="I246" i="1" s="1"/>
  <c r="E247" i="1" s="1"/>
  <c r="G247" i="1" l="1"/>
  <c r="H247" i="1" s="1"/>
  <c r="I247" i="1" s="1"/>
  <c r="E248" i="1" s="1"/>
  <c r="G248" i="1" l="1"/>
  <c r="H248" i="1" s="1"/>
  <c r="I248" i="1"/>
  <c r="E249" i="1" s="1"/>
  <c r="G249" i="1" s="1"/>
  <c r="H249" i="1" s="1"/>
  <c r="I249" i="1" s="1"/>
  <c r="E250" i="1" s="1"/>
  <c r="G250" i="1" l="1"/>
  <c r="H250" i="1" s="1"/>
  <c r="I250" i="1"/>
  <c r="E251" i="1" s="1"/>
  <c r="G251" i="1" s="1"/>
  <c r="H251" i="1" s="1"/>
  <c r="I251" i="1" s="1"/>
  <c r="E252" i="1" s="1"/>
  <c r="G252" i="1" s="1"/>
  <c r="H252" i="1" s="1"/>
  <c r="I252" i="1" s="1"/>
</calcChain>
</file>

<file path=xl/sharedStrings.xml><?xml version="1.0" encoding="utf-8"?>
<sst xmlns="http://schemas.openxmlformats.org/spreadsheetml/2006/main" count="47" uniqueCount="27">
  <si>
    <t>Notional</t>
  </si>
  <si>
    <t>DF</t>
  </si>
  <si>
    <t>Fixed Rate</t>
  </si>
  <si>
    <t>Int</t>
  </si>
  <si>
    <t>Principal</t>
  </si>
  <si>
    <t>Payment</t>
  </si>
  <si>
    <t>OpenBalance</t>
  </si>
  <si>
    <t>CloseBalance</t>
  </si>
  <si>
    <t>Month</t>
  </si>
  <si>
    <t>Fixed Rate Mortgage</t>
  </si>
  <si>
    <t>…</t>
  </si>
  <si>
    <t>inception  rate</t>
  </si>
  <si>
    <t>rate adjusted every 6M</t>
  </si>
  <si>
    <t>Assume:  rate adjusted to 5% after Month 6</t>
  </si>
  <si>
    <t>new rate</t>
  </si>
  <si>
    <t>new month payment for the next 6 months</t>
  </si>
  <si>
    <t>Adjustable Rate Mortgage</t>
  </si>
  <si>
    <t xml:space="preserve"> </t>
  </si>
  <si>
    <t>notional</t>
  </si>
  <si>
    <t>rate</t>
  </si>
  <si>
    <t>payment param</t>
  </si>
  <si>
    <t>A + k x incr</t>
  </si>
  <si>
    <t>A</t>
  </si>
  <si>
    <t>incr</t>
  </si>
  <si>
    <t>PV</t>
  </si>
  <si>
    <t>A B^{k-1)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</si>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</sst>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[Red]\-#,##0\ 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8" xfId="0" applyBorder="1"/>
    <xf numFmtId="9" fontId="0" fillId="0" borderId="9" xfId="0" applyNumberFormat="1" applyBorder="1" applyAlignment="1">
      <alignment horizontal="center"/>
    </xf>
    <xf numFmtId="165" fontId="0" fillId="0" borderId="0" xfId="1" applyNumberFormat="1" applyFont="1"/>
    <xf numFmtId="9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977C-E3AA-4225-88BC-CFBC93A3B381}">
  <dimension ref="C6:V252"/>
  <sheetViews>
    <sheetView showGridLines="0" workbookViewId="0">
      <selection activeCell="D17" sqref="D17"/>
    </sheetView>
  </sheetViews>
  <sheetFormatPr defaultRowHeight="14.4" x14ac:dyDescent="0.3"/>
  <cols>
    <col min="3" max="3" width="15.109375" customWidth="1"/>
    <col min="5" max="5" width="11.88671875" customWidth="1"/>
    <col min="6" max="6" width="9" bestFit="1" customWidth="1"/>
    <col min="9" max="9" width="14.21875" customWidth="1"/>
    <col min="12" max="12" width="15" customWidth="1"/>
    <col min="13" max="13" width="12.33203125" customWidth="1"/>
    <col min="14" max="14" width="13.33203125" customWidth="1"/>
    <col min="15" max="15" width="10.88671875" customWidth="1"/>
    <col min="16" max="16" width="9" bestFit="1" customWidth="1"/>
    <col min="17" max="17" width="13.44140625" customWidth="1"/>
    <col min="18" max="18" width="9" bestFit="1" customWidth="1"/>
    <col min="22" max="22" width="14.21875" customWidth="1"/>
  </cols>
  <sheetData>
    <row r="6" spans="3:22" x14ac:dyDescent="0.3">
      <c r="C6" s="11" t="s">
        <v>9</v>
      </c>
      <c r="L6" s="11" t="s">
        <v>16</v>
      </c>
    </row>
    <row r="8" spans="3:22" x14ac:dyDescent="0.3">
      <c r="C8" s="2" t="s">
        <v>0</v>
      </c>
      <c r="D8" s="3">
        <v>1000000</v>
      </c>
      <c r="L8" s="12" t="s">
        <v>11</v>
      </c>
      <c r="M8" s="13">
        <v>0.04</v>
      </c>
    </row>
    <row r="9" spans="3:22" x14ac:dyDescent="0.3">
      <c r="C9" s="4" t="s">
        <v>2</v>
      </c>
      <c r="D9" s="5">
        <v>0.04</v>
      </c>
      <c r="L9" t="s">
        <v>12</v>
      </c>
    </row>
    <row r="10" spans="3:22" x14ac:dyDescent="0.3">
      <c r="C10" s="6" t="s">
        <v>5</v>
      </c>
      <c r="D10" s="7">
        <f>D8/SUM(D13:D252)</f>
        <v>6059.8032929942419</v>
      </c>
      <c r="U10" t="s">
        <v>13</v>
      </c>
    </row>
    <row r="12" spans="3:22" x14ac:dyDescent="0.3">
      <c r="C12" s="9" t="s">
        <v>8</v>
      </c>
      <c r="D12" s="9" t="s">
        <v>1</v>
      </c>
      <c r="E12" s="9" t="s">
        <v>6</v>
      </c>
      <c r="F12" s="9" t="s">
        <v>5</v>
      </c>
      <c r="G12" s="9" t="s">
        <v>3</v>
      </c>
      <c r="H12" s="9" t="s">
        <v>4</v>
      </c>
      <c r="I12" s="9" t="s">
        <v>7</v>
      </c>
      <c r="L12" s="9" t="s">
        <v>8</v>
      </c>
      <c r="M12" s="9" t="s">
        <v>6</v>
      </c>
      <c r="N12" s="9" t="s">
        <v>5</v>
      </c>
      <c r="O12" s="9" t="s">
        <v>3</v>
      </c>
      <c r="P12" s="9" t="s">
        <v>4</v>
      </c>
      <c r="Q12" s="9" t="s">
        <v>7</v>
      </c>
    </row>
    <row r="13" spans="3:22" x14ac:dyDescent="0.3">
      <c r="C13" s="9">
        <v>1</v>
      </c>
      <c r="D13" s="9">
        <f t="shared" ref="D13:D76" si="0">(1+$D$9/12)^(-C13)</f>
        <v>0.99667774086378735</v>
      </c>
      <c r="E13" s="10">
        <f>D8</f>
        <v>1000000</v>
      </c>
      <c r="F13" s="10">
        <f>$D$10</f>
        <v>6059.8032929942419</v>
      </c>
      <c r="G13" s="10">
        <f>E13*$D$9/12</f>
        <v>3333.3333333333335</v>
      </c>
      <c r="H13" s="10">
        <f>F13-G13</f>
        <v>2726.4699596609084</v>
      </c>
      <c r="I13" s="10">
        <f>E13-H13</f>
        <v>997273.5300403391</v>
      </c>
      <c r="J13" s="1"/>
      <c r="L13" s="9">
        <f t="shared" ref="L13:L18" si="1">C13</f>
        <v>1</v>
      </c>
      <c r="M13" s="10">
        <f t="shared" ref="M13:Q18" si="2">E13</f>
        <v>1000000</v>
      </c>
      <c r="N13" s="10">
        <f t="shared" si="2"/>
        <v>6059.8032929942419</v>
      </c>
      <c r="O13" s="10">
        <f t="shared" si="2"/>
        <v>3333.3333333333335</v>
      </c>
      <c r="P13" s="10">
        <f t="shared" si="2"/>
        <v>2726.4699596609084</v>
      </c>
      <c r="Q13" s="10">
        <f t="shared" si="2"/>
        <v>997273.5300403391</v>
      </c>
    </row>
    <row r="14" spans="3:22" x14ac:dyDescent="0.3">
      <c r="C14" s="9">
        <f t="shared" ref="C14:C77" si="3">C13+1</f>
        <v>2</v>
      </c>
      <c r="D14" s="9">
        <f t="shared" si="0"/>
        <v>0.99336651913334273</v>
      </c>
      <c r="E14" s="10">
        <f>I13</f>
        <v>997273.5300403391</v>
      </c>
      <c r="F14" s="10">
        <f t="shared" ref="F14:F77" si="4">$D$10</f>
        <v>6059.8032929942419</v>
      </c>
      <c r="G14" s="10">
        <f>E14*$D$9/12</f>
        <v>3324.2451001344639</v>
      </c>
      <c r="H14" s="10">
        <f>F14-G14</f>
        <v>2735.558192859778</v>
      </c>
      <c r="I14" s="10">
        <f>E14-H14</f>
        <v>994537.97184747935</v>
      </c>
      <c r="J14" s="1"/>
      <c r="L14" s="9">
        <f t="shared" si="1"/>
        <v>2</v>
      </c>
      <c r="M14" s="10">
        <f t="shared" si="2"/>
        <v>997273.5300403391</v>
      </c>
      <c r="N14" s="10">
        <f t="shared" si="2"/>
        <v>6059.8032929942419</v>
      </c>
      <c r="O14" s="10">
        <f t="shared" si="2"/>
        <v>3324.2451001344639</v>
      </c>
      <c r="P14" s="10">
        <f t="shared" si="2"/>
        <v>2735.558192859778</v>
      </c>
      <c r="Q14" s="10">
        <f t="shared" si="2"/>
        <v>994537.97184747935</v>
      </c>
    </row>
    <row r="15" spans="3:22" x14ac:dyDescent="0.3">
      <c r="C15" s="9">
        <f t="shared" si="3"/>
        <v>3</v>
      </c>
      <c r="D15" s="9">
        <f t="shared" si="0"/>
        <v>0.99006629813954405</v>
      </c>
      <c r="E15" s="10">
        <f t="shared" ref="E15:E78" si="5">I14</f>
        <v>994537.97184747935</v>
      </c>
      <c r="F15" s="10">
        <f t="shared" si="4"/>
        <v>6059.8032929942419</v>
      </c>
      <c r="G15" s="10">
        <f t="shared" ref="G15:G78" si="6">E15*$D$9/12</f>
        <v>3315.1265728249314</v>
      </c>
      <c r="H15" s="10">
        <f t="shared" ref="H15:H78" si="7">F15-G15</f>
        <v>2744.6767201693106</v>
      </c>
      <c r="I15" s="10">
        <f t="shared" ref="I15:I78" si="8">E15-H15</f>
        <v>991793.29512731009</v>
      </c>
      <c r="J15" s="1"/>
      <c r="L15" s="9">
        <f t="shared" si="1"/>
        <v>3</v>
      </c>
      <c r="M15" s="10">
        <f t="shared" si="2"/>
        <v>994537.97184747935</v>
      </c>
      <c r="N15" s="10">
        <f t="shared" si="2"/>
        <v>6059.8032929942419</v>
      </c>
      <c r="O15" s="10">
        <f t="shared" si="2"/>
        <v>3315.1265728249314</v>
      </c>
      <c r="P15" s="10">
        <f t="shared" si="2"/>
        <v>2744.6767201693106</v>
      </c>
      <c r="Q15" s="10">
        <f t="shared" si="2"/>
        <v>991793.29512731009</v>
      </c>
      <c r="V15" s="8" t="s">
        <v>1</v>
      </c>
    </row>
    <row r="16" spans="3:22" x14ac:dyDescent="0.3">
      <c r="C16" s="9">
        <f t="shared" si="3"/>
        <v>4</v>
      </c>
      <c r="D16" s="9">
        <f t="shared" si="0"/>
        <v>0.98677704133509381</v>
      </c>
      <c r="E16" s="10">
        <f t="shared" si="5"/>
        <v>991793.29512731009</v>
      </c>
      <c r="F16" s="10">
        <f t="shared" si="4"/>
        <v>6059.8032929942419</v>
      </c>
      <c r="G16" s="10">
        <f t="shared" si="6"/>
        <v>3305.9776504243673</v>
      </c>
      <c r="H16" s="10">
        <f t="shared" si="7"/>
        <v>2753.8256425698746</v>
      </c>
      <c r="I16" s="10">
        <f t="shared" si="8"/>
        <v>989039.46948474017</v>
      </c>
      <c r="J16" s="1"/>
      <c r="L16" s="9">
        <f t="shared" si="1"/>
        <v>4</v>
      </c>
      <c r="M16" s="10">
        <f t="shared" si="2"/>
        <v>991793.29512731009</v>
      </c>
      <c r="N16" s="10">
        <f t="shared" si="2"/>
        <v>6059.8032929942419</v>
      </c>
      <c r="O16" s="10">
        <f t="shared" si="2"/>
        <v>3305.9776504243673</v>
      </c>
      <c r="P16" s="10">
        <f t="shared" si="2"/>
        <v>2753.8256425698746</v>
      </c>
      <c r="Q16" s="10">
        <f t="shared" si="2"/>
        <v>989039.46948474017</v>
      </c>
      <c r="U16" s="9">
        <v>1</v>
      </c>
      <c r="V16" s="9">
        <f t="shared" ref="V16:V79" si="9">(1+$M$20/12)^(-U16)</f>
        <v>0.99585062240663902</v>
      </c>
    </row>
    <row r="17" spans="3:22" x14ac:dyDescent="0.3">
      <c r="C17" s="9">
        <f t="shared" si="3"/>
        <v>5</v>
      </c>
      <c r="D17" s="9">
        <f t="shared" si="0"/>
        <v>0.98349871229411334</v>
      </c>
      <c r="E17" s="10">
        <f t="shared" si="5"/>
        <v>989039.46948474017</v>
      </c>
      <c r="F17" s="10">
        <f t="shared" si="4"/>
        <v>6059.8032929942419</v>
      </c>
      <c r="G17" s="10">
        <f t="shared" si="6"/>
        <v>3296.7982316158009</v>
      </c>
      <c r="H17" s="10">
        <f t="shared" si="7"/>
        <v>2763.005061378441</v>
      </c>
      <c r="I17" s="10">
        <f t="shared" si="8"/>
        <v>986276.4644233617</v>
      </c>
      <c r="J17" s="1"/>
      <c r="L17" s="9">
        <f t="shared" si="1"/>
        <v>5</v>
      </c>
      <c r="M17" s="10">
        <f t="shared" si="2"/>
        <v>989039.46948474017</v>
      </c>
      <c r="N17" s="10">
        <f t="shared" si="2"/>
        <v>6059.8032929942419</v>
      </c>
      <c r="O17" s="10">
        <f t="shared" si="2"/>
        <v>3296.7982316158009</v>
      </c>
      <c r="P17" s="10">
        <f t="shared" si="2"/>
        <v>2763.005061378441</v>
      </c>
      <c r="Q17" s="10">
        <f t="shared" si="2"/>
        <v>986276.4644233617</v>
      </c>
      <c r="U17" s="9">
        <f t="shared" ref="U17:U79" si="10">U16+1</f>
        <v>2</v>
      </c>
      <c r="V17" s="9">
        <f t="shared" si="9"/>
        <v>0.99171846214769022</v>
      </c>
    </row>
    <row r="18" spans="3:22" x14ac:dyDescent="0.3">
      <c r="C18" s="9">
        <f t="shared" si="3"/>
        <v>6</v>
      </c>
      <c r="D18" s="9">
        <f t="shared" si="0"/>
        <v>0.98023127471174076</v>
      </c>
      <c r="E18" s="10">
        <f t="shared" si="5"/>
        <v>986276.4644233617</v>
      </c>
      <c r="F18" s="10">
        <f t="shared" si="4"/>
        <v>6059.8032929942419</v>
      </c>
      <c r="G18" s="10">
        <f t="shared" si="6"/>
        <v>3287.5882147445391</v>
      </c>
      <c r="H18" s="10">
        <f t="shared" si="7"/>
        <v>2772.2150782497029</v>
      </c>
      <c r="I18" s="10">
        <f t="shared" si="8"/>
        <v>983504.24934511201</v>
      </c>
      <c r="J18" s="1"/>
      <c r="L18" s="9">
        <f t="shared" si="1"/>
        <v>6</v>
      </c>
      <c r="M18" s="10">
        <f t="shared" si="2"/>
        <v>986276.4644233617</v>
      </c>
      <c r="N18" s="10">
        <f t="shared" si="2"/>
        <v>6059.8032929942419</v>
      </c>
      <c r="O18" s="10">
        <f t="shared" si="2"/>
        <v>3287.5882147445391</v>
      </c>
      <c r="P18" s="10">
        <f t="shared" si="2"/>
        <v>2772.2150782497029</v>
      </c>
      <c r="Q18" s="10">
        <f t="shared" si="2"/>
        <v>983504.24934511201</v>
      </c>
      <c r="U18" s="9">
        <f t="shared" si="10"/>
        <v>3</v>
      </c>
      <c r="V18" s="9">
        <f t="shared" si="9"/>
        <v>0.9876034477819321</v>
      </c>
    </row>
    <row r="19" spans="3:22" x14ac:dyDescent="0.3">
      <c r="C19" s="9">
        <f t="shared" si="3"/>
        <v>7</v>
      </c>
      <c r="D19" s="9">
        <f t="shared" si="0"/>
        <v>0.97697469240372803</v>
      </c>
      <c r="E19" s="10">
        <f t="shared" si="5"/>
        <v>983504.24934511201</v>
      </c>
      <c r="F19" s="10">
        <f t="shared" si="4"/>
        <v>6059.8032929942419</v>
      </c>
      <c r="G19" s="10">
        <f t="shared" si="6"/>
        <v>3278.3474978170402</v>
      </c>
      <c r="H19" s="10">
        <f t="shared" si="7"/>
        <v>2781.4557951772017</v>
      </c>
      <c r="I19" s="10">
        <f t="shared" si="8"/>
        <v>980722.79354993475</v>
      </c>
      <c r="J19" s="1"/>
      <c r="U19" s="9">
        <f t="shared" si="10"/>
        <v>4</v>
      </c>
      <c r="V19" s="9">
        <f t="shared" si="9"/>
        <v>0.98350550816457971</v>
      </c>
    </row>
    <row r="20" spans="3:22" x14ac:dyDescent="0.3">
      <c r="C20" s="9">
        <f t="shared" si="3"/>
        <v>8</v>
      </c>
      <c r="D20" s="9">
        <f t="shared" si="0"/>
        <v>0.97372892930604138</v>
      </c>
      <c r="E20" s="10">
        <f t="shared" si="5"/>
        <v>980722.79354993475</v>
      </c>
      <c r="F20" s="10">
        <f t="shared" si="4"/>
        <v>6059.8032929942419</v>
      </c>
      <c r="G20" s="10">
        <f t="shared" si="6"/>
        <v>3269.0759784997827</v>
      </c>
      <c r="H20" s="10">
        <f t="shared" si="7"/>
        <v>2790.7273144944593</v>
      </c>
      <c r="I20" s="10">
        <f t="shared" si="8"/>
        <v>977932.06623544032</v>
      </c>
      <c r="J20" s="1"/>
      <c r="L20" s="12" t="s">
        <v>14</v>
      </c>
      <c r="M20" s="13">
        <v>0.05</v>
      </c>
      <c r="U20" s="9">
        <f t="shared" si="10"/>
        <v>5</v>
      </c>
      <c r="V20" s="9">
        <f t="shared" si="9"/>
        <v>0.97942457244605463</v>
      </c>
    </row>
    <row r="21" spans="3:22" x14ac:dyDescent="0.3">
      <c r="C21" s="9">
        <f t="shared" si="3"/>
        <v>9</v>
      </c>
      <c r="D21" s="9">
        <f t="shared" si="0"/>
        <v>0.97049394947445977</v>
      </c>
      <c r="E21" s="10">
        <f t="shared" si="5"/>
        <v>977932.06623544032</v>
      </c>
      <c r="F21" s="10">
        <f t="shared" si="4"/>
        <v>6059.8032929942419</v>
      </c>
      <c r="G21" s="10">
        <f t="shared" si="6"/>
        <v>3259.7735541181341</v>
      </c>
      <c r="H21" s="10">
        <f t="shared" si="7"/>
        <v>2800.0297388761078</v>
      </c>
      <c r="I21" s="10">
        <f t="shared" si="8"/>
        <v>975132.03649656416</v>
      </c>
      <c r="J21" s="1"/>
      <c r="U21" s="9">
        <f t="shared" si="10"/>
        <v>6</v>
      </c>
      <c r="V21" s="9">
        <f t="shared" si="9"/>
        <v>0.97536057007075971</v>
      </c>
    </row>
    <row r="22" spans="3:22" x14ac:dyDescent="0.3">
      <c r="C22" s="9">
        <f t="shared" si="3"/>
        <v>10</v>
      </c>
      <c r="D22" s="9">
        <f t="shared" si="0"/>
        <v>0.96726971708417897</v>
      </c>
      <c r="E22" s="10">
        <f t="shared" si="5"/>
        <v>975132.03649656416</v>
      </c>
      <c r="F22" s="10">
        <f t="shared" si="4"/>
        <v>6059.8032929942419</v>
      </c>
      <c r="G22" s="10">
        <f t="shared" si="6"/>
        <v>3250.4401216552142</v>
      </c>
      <c r="H22" s="10">
        <f t="shared" si="7"/>
        <v>2809.3631713390278</v>
      </c>
      <c r="I22" s="10">
        <f t="shared" si="8"/>
        <v>972322.67332522513</v>
      </c>
      <c r="J22" s="1"/>
      <c r="L22" s="18" t="s">
        <v>15</v>
      </c>
      <c r="M22" s="19"/>
      <c r="N22" s="20"/>
      <c r="O22" s="10">
        <f>Q18/SUM(V16:V249)</f>
        <v>6587.8653833759654</v>
      </c>
      <c r="U22" s="9">
        <f t="shared" si="10"/>
        <v>7</v>
      </c>
      <c r="V22" s="9">
        <f t="shared" si="9"/>
        <v>0.97131343077586008</v>
      </c>
    </row>
    <row r="23" spans="3:22" x14ac:dyDescent="0.3">
      <c r="C23" s="9">
        <f t="shared" si="3"/>
        <v>11</v>
      </c>
      <c r="D23" s="9">
        <f t="shared" si="0"/>
        <v>0.96405619642941409</v>
      </c>
      <c r="E23" s="10">
        <f t="shared" si="5"/>
        <v>972322.67332522513</v>
      </c>
      <c r="F23" s="10">
        <f t="shared" si="4"/>
        <v>6059.8032929942419</v>
      </c>
      <c r="G23" s="10">
        <f t="shared" si="6"/>
        <v>3241.0755777507507</v>
      </c>
      <c r="H23" s="10">
        <f t="shared" si="7"/>
        <v>2818.7277152434913</v>
      </c>
      <c r="I23" s="10">
        <f t="shared" si="8"/>
        <v>969503.94560998166</v>
      </c>
      <c r="J23" s="1"/>
      <c r="U23" s="9">
        <f t="shared" si="10"/>
        <v>8</v>
      </c>
      <c r="V23" s="9">
        <f t="shared" si="9"/>
        <v>0.96728308459006829</v>
      </c>
    </row>
    <row r="24" spans="3:22" x14ac:dyDescent="0.3">
      <c r="C24" s="9">
        <f t="shared" si="3"/>
        <v>12</v>
      </c>
      <c r="D24" s="9">
        <f t="shared" si="0"/>
        <v>0.96085335192300403</v>
      </c>
      <c r="E24" s="10">
        <f t="shared" si="5"/>
        <v>969503.94560998166</v>
      </c>
      <c r="F24" s="10">
        <f t="shared" si="4"/>
        <v>6059.8032929942419</v>
      </c>
      <c r="G24" s="10">
        <f t="shared" si="6"/>
        <v>3231.679818699939</v>
      </c>
      <c r="H24" s="10">
        <f t="shared" si="7"/>
        <v>2828.1234742943029</v>
      </c>
      <c r="I24" s="10">
        <f t="shared" si="8"/>
        <v>966675.82213568734</v>
      </c>
      <c r="J24" s="1"/>
      <c r="L24" s="9" t="s">
        <v>8</v>
      </c>
      <c r="M24" s="9" t="s">
        <v>6</v>
      </c>
      <c r="N24" s="9" t="s">
        <v>5</v>
      </c>
      <c r="O24" s="9" t="s">
        <v>3</v>
      </c>
      <c r="P24" s="9" t="s">
        <v>4</v>
      </c>
      <c r="Q24" s="9" t="s">
        <v>7</v>
      </c>
      <c r="U24" s="9">
        <f t="shared" si="10"/>
        <v>9</v>
      </c>
      <c r="V24" s="9">
        <f t="shared" si="9"/>
        <v>0.96326946183243312</v>
      </c>
    </row>
    <row r="25" spans="3:22" x14ac:dyDescent="0.3">
      <c r="C25" s="9">
        <f t="shared" si="3"/>
        <v>13</v>
      </c>
      <c r="D25" s="9">
        <f t="shared" si="0"/>
        <v>0.95766114809601743</v>
      </c>
      <c r="E25" s="10">
        <f t="shared" si="5"/>
        <v>966675.82213568734</v>
      </c>
      <c r="F25" s="10">
        <f t="shared" si="4"/>
        <v>6059.8032929942419</v>
      </c>
      <c r="G25" s="10">
        <f t="shared" si="6"/>
        <v>3222.2527404522912</v>
      </c>
      <c r="H25" s="10">
        <f t="shared" si="7"/>
        <v>2837.5505525419508</v>
      </c>
      <c r="I25" s="10">
        <f t="shared" si="8"/>
        <v>963838.27158314537</v>
      </c>
      <c r="J25" s="1"/>
      <c r="L25" s="9">
        <v>7</v>
      </c>
      <c r="M25" s="10">
        <f>Q18</f>
        <v>983504.24934511201</v>
      </c>
      <c r="N25" s="10">
        <f>$O$22</f>
        <v>6587.8653833759654</v>
      </c>
      <c r="O25" s="10">
        <f>M25*$M$20/12</f>
        <v>4097.9343722713002</v>
      </c>
      <c r="P25" s="10">
        <f>N25-O25</f>
        <v>2489.9310111046652</v>
      </c>
      <c r="Q25" s="10">
        <f>M25-P25</f>
        <v>981014.3183340074</v>
      </c>
      <c r="U25" s="9">
        <f t="shared" si="10"/>
        <v>10</v>
      </c>
      <c r="V25" s="9">
        <f t="shared" si="9"/>
        <v>0.9592724931111366</v>
      </c>
    </row>
    <row r="26" spans="3:22" x14ac:dyDescent="0.3">
      <c r="C26" s="9">
        <f t="shared" si="3"/>
        <v>14</v>
      </c>
      <c r="D26" s="9">
        <f t="shared" si="0"/>
        <v>0.95447954959735948</v>
      </c>
      <c r="E26" s="10">
        <f t="shared" si="5"/>
        <v>963838.27158314537</v>
      </c>
      <c r="F26" s="10">
        <f t="shared" si="4"/>
        <v>6059.8032929942419</v>
      </c>
      <c r="G26" s="10">
        <f t="shared" si="6"/>
        <v>3212.7942386104846</v>
      </c>
      <c r="H26" s="10">
        <f t="shared" si="7"/>
        <v>2847.0090543837573</v>
      </c>
      <c r="I26" s="10">
        <f t="shared" si="8"/>
        <v>960991.26252876164</v>
      </c>
      <c r="J26" s="1"/>
      <c r="L26" s="9">
        <f t="shared" ref="L26:L30" si="11">L25+1</f>
        <v>8</v>
      </c>
      <c r="M26" s="10">
        <f>Q25</f>
        <v>981014.3183340074</v>
      </c>
      <c r="N26" s="10">
        <f>$O$22</f>
        <v>6587.8653833759654</v>
      </c>
      <c r="O26" s="10">
        <f>M26*$M$20/12</f>
        <v>4087.559659725031</v>
      </c>
      <c r="P26" s="10">
        <f>N26-O26</f>
        <v>2500.3057236509344</v>
      </c>
      <c r="Q26" s="10">
        <f>M26-P26</f>
        <v>978514.01261035644</v>
      </c>
      <c r="U26" s="9">
        <f t="shared" si="10"/>
        <v>11</v>
      </c>
      <c r="V26" s="9">
        <f t="shared" si="9"/>
        <v>0.9552921093222938</v>
      </c>
    </row>
    <row r="27" spans="3:22" x14ac:dyDescent="0.3">
      <c r="C27" s="9">
        <f t="shared" si="3"/>
        <v>15</v>
      </c>
      <c r="D27" s="9">
        <f t="shared" si="0"/>
        <v>0.95130852119338127</v>
      </c>
      <c r="E27" s="10">
        <f t="shared" si="5"/>
        <v>960991.26252876164</v>
      </c>
      <c r="F27" s="10">
        <f t="shared" si="4"/>
        <v>6059.8032929942419</v>
      </c>
      <c r="G27" s="10">
        <f t="shared" si="6"/>
        <v>3203.3042084292051</v>
      </c>
      <c r="H27" s="10">
        <f t="shared" si="7"/>
        <v>2856.4990845650368</v>
      </c>
      <c r="I27" s="10">
        <f t="shared" si="8"/>
        <v>958134.76344419655</v>
      </c>
      <c r="J27" s="1"/>
      <c r="L27" s="9">
        <f t="shared" si="11"/>
        <v>9</v>
      </c>
      <c r="M27" s="10">
        <f t="shared" ref="M27:M30" si="12">Q26</f>
        <v>978514.01261035644</v>
      </c>
      <c r="N27" s="10">
        <f t="shared" ref="N27:N30" si="13">$O$22</f>
        <v>6587.8653833759654</v>
      </c>
      <c r="O27" s="10">
        <f t="shared" ref="O27:O30" si="14">M27*$M$20/12</f>
        <v>4077.1417192098183</v>
      </c>
      <c r="P27" s="10">
        <f t="shared" ref="P27:P30" si="15">N27-O27</f>
        <v>2510.723664166147</v>
      </c>
      <c r="Q27" s="10">
        <f t="shared" ref="Q27:Q30" si="16">M27-P27</f>
        <v>976003.28894619027</v>
      </c>
      <c r="U27" s="9">
        <f t="shared" si="10"/>
        <v>12</v>
      </c>
      <c r="V27" s="9">
        <f t="shared" si="9"/>
        <v>0.95132824164875729</v>
      </c>
    </row>
    <row r="28" spans="3:22" x14ac:dyDescent="0.3">
      <c r="C28" s="9">
        <f t="shared" si="3"/>
        <v>16</v>
      </c>
      <c r="D28" s="9">
        <f t="shared" si="0"/>
        <v>0.94814802776748963</v>
      </c>
      <c r="E28" s="10">
        <f t="shared" si="5"/>
        <v>958134.76344419655</v>
      </c>
      <c r="F28" s="10">
        <f t="shared" si="4"/>
        <v>6059.8032929942419</v>
      </c>
      <c r="G28" s="10">
        <f t="shared" si="6"/>
        <v>3193.7825448139884</v>
      </c>
      <c r="H28" s="10">
        <f t="shared" si="7"/>
        <v>2866.0207481802536</v>
      </c>
      <c r="I28" s="10">
        <f t="shared" si="8"/>
        <v>955268.74269601633</v>
      </c>
      <c r="J28" s="1"/>
      <c r="L28" s="9">
        <f t="shared" si="11"/>
        <v>10</v>
      </c>
      <c r="M28" s="10">
        <f t="shared" si="12"/>
        <v>976003.28894619027</v>
      </c>
      <c r="N28" s="10">
        <f t="shared" si="13"/>
        <v>6587.8653833759654</v>
      </c>
      <c r="O28" s="10">
        <f t="shared" si="14"/>
        <v>4066.6803706091264</v>
      </c>
      <c r="P28" s="10">
        <f t="shared" si="15"/>
        <v>2521.185012766839</v>
      </c>
      <c r="Q28" s="10">
        <f t="shared" si="16"/>
        <v>973482.10393342341</v>
      </c>
      <c r="U28" s="9">
        <f t="shared" si="10"/>
        <v>13</v>
      </c>
      <c r="V28" s="9">
        <f t="shared" si="9"/>
        <v>0.94738082155892855</v>
      </c>
    </row>
    <row r="29" spans="3:22" x14ac:dyDescent="0.3">
      <c r="C29" s="9">
        <f t="shared" si="3"/>
        <v>17</v>
      </c>
      <c r="D29" s="9">
        <f t="shared" si="0"/>
        <v>0.94499803431975693</v>
      </c>
      <c r="E29" s="10">
        <f t="shared" si="5"/>
        <v>955268.74269601633</v>
      </c>
      <c r="F29" s="10">
        <f t="shared" si="4"/>
        <v>6059.8032929942419</v>
      </c>
      <c r="G29" s="10">
        <f t="shared" si="6"/>
        <v>3184.2291423200545</v>
      </c>
      <c r="H29" s="10">
        <f t="shared" si="7"/>
        <v>2875.5741506741874</v>
      </c>
      <c r="I29" s="10">
        <f t="shared" si="8"/>
        <v>952393.16854534217</v>
      </c>
      <c r="J29" s="1"/>
      <c r="L29" s="9">
        <f t="shared" si="11"/>
        <v>11</v>
      </c>
      <c r="M29" s="10">
        <f t="shared" si="12"/>
        <v>973482.10393342341</v>
      </c>
      <c r="N29" s="10">
        <f t="shared" si="13"/>
        <v>6587.8653833759654</v>
      </c>
      <c r="O29" s="10">
        <f t="shared" si="14"/>
        <v>4056.1754330559311</v>
      </c>
      <c r="P29" s="10">
        <f t="shared" si="15"/>
        <v>2531.6899503200343</v>
      </c>
      <c r="Q29" s="10">
        <f t="shared" si="16"/>
        <v>970950.41398310335</v>
      </c>
      <c r="U29" s="9">
        <f t="shared" si="10"/>
        <v>14</v>
      </c>
      <c r="V29" s="9">
        <f t="shared" si="9"/>
        <v>0.94344978080557196</v>
      </c>
    </row>
    <row r="30" spans="3:22" x14ac:dyDescent="0.3">
      <c r="C30" s="9">
        <f t="shared" si="3"/>
        <v>18</v>
      </c>
      <c r="D30" s="9">
        <f t="shared" si="0"/>
        <v>0.9418585059665352</v>
      </c>
      <c r="E30" s="10">
        <f t="shared" si="5"/>
        <v>952393.16854534217</v>
      </c>
      <c r="F30" s="10">
        <f t="shared" si="4"/>
        <v>6059.8032929942419</v>
      </c>
      <c r="G30" s="10">
        <f t="shared" si="6"/>
        <v>3174.6438951511409</v>
      </c>
      <c r="H30" s="10">
        <f t="shared" si="7"/>
        <v>2885.159397843101</v>
      </c>
      <c r="I30" s="10">
        <f t="shared" si="8"/>
        <v>949508.00914749911</v>
      </c>
      <c r="J30" s="1"/>
      <c r="L30" s="9">
        <f t="shared" si="11"/>
        <v>12</v>
      </c>
      <c r="M30" s="10">
        <f t="shared" si="12"/>
        <v>970950.41398310335</v>
      </c>
      <c r="N30" s="10">
        <f t="shared" si="13"/>
        <v>6587.8653833759654</v>
      </c>
      <c r="O30" s="10">
        <f t="shared" si="14"/>
        <v>4045.6267249295975</v>
      </c>
      <c r="P30" s="10">
        <f t="shared" si="15"/>
        <v>2542.2386584463679</v>
      </c>
      <c r="Q30" s="10">
        <f t="shared" si="16"/>
        <v>968408.175324657</v>
      </c>
      <c r="U30" s="9">
        <f t="shared" si="10"/>
        <v>15</v>
      </c>
      <c r="V30" s="9">
        <f t="shared" si="9"/>
        <v>0.93953505142463567</v>
      </c>
    </row>
    <row r="31" spans="3:22" x14ac:dyDescent="0.3">
      <c r="C31" s="9">
        <f t="shared" si="3"/>
        <v>19</v>
      </c>
      <c r="D31" s="9">
        <f t="shared" si="0"/>
        <v>0.93872940794006809</v>
      </c>
      <c r="E31" s="10">
        <f t="shared" si="5"/>
        <v>949508.00914749911</v>
      </c>
      <c r="F31" s="10">
        <f t="shared" si="4"/>
        <v>6059.8032929942419</v>
      </c>
      <c r="G31" s="10">
        <f t="shared" si="6"/>
        <v>3165.0266971583301</v>
      </c>
      <c r="H31" s="10">
        <f t="shared" si="7"/>
        <v>2894.7765958359118</v>
      </c>
      <c r="I31" s="10">
        <f t="shared" si="8"/>
        <v>946613.23255166318</v>
      </c>
      <c r="J31" s="1"/>
      <c r="U31" s="9">
        <f t="shared" si="10"/>
        <v>16</v>
      </c>
      <c r="V31" s="9">
        <f t="shared" si="9"/>
        <v>0.93563656573407716</v>
      </c>
    </row>
    <row r="32" spans="3:22" x14ac:dyDescent="0.3">
      <c r="C32" s="9">
        <f t="shared" si="3"/>
        <v>20</v>
      </c>
      <c r="D32" s="9">
        <f t="shared" si="0"/>
        <v>0.93561070558810766</v>
      </c>
      <c r="E32" s="10">
        <f t="shared" si="5"/>
        <v>946613.23255166318</v>
      </c>
      <c r="F32" s="10">
        <f t="shared" si="4"/>
        <v>6059.8032929942419</v>
      </c>
      <c r="G32" s="10">
        <f t="shared" si="6"/>
        <v>3155.3774418388771</v>
      </c>
      <c r="H32" s="10">
        <f t="shared" si="7"/>
        <v>2904.4258511553649</v>
      </c>
      <c r="I32" s="10">
        <f t="shared" si="8"/>
        <v>943708.80670050776</v>
      </c>
      <c r="J32" s="1"/>
      <c r="L32" t="s">
        <v>10</v>
      </c>
      <c r="U32" s="9">
        <f t="shared" si="10"/>
        <v>17</v>
      </c>
      <c r="V32" s="9">
        <f t="shared" si="9"/>
        <v>0.93175425633269093</v>
      </c>
    </row>
    <row r="33" spans="3:22" x14ac:dyDescent="0.3">
      <c r="C33" s="9">
        <f t="shared" si="3"/>
        <v>21</v>
      </c>
      <c r="D33" s="9">
        <f t="shared" si="0"/>
        <v>0.93250236437352929</v>
      </c>
      <c r="E33" s="10">
        <f t="shared" si="5"/>
        <v>943708.80670050776</v>
      </c>
      <c r="F33" s="10">
        <f t="shared" si="4"/>
        <v>6059.8032929942419</v>
      </c>
      <c r="G33" s="10">
        <f t="shared" si="6"/>
        <v>3145.6960223350256</v>
      </c>
      <c r="H33" s="10">
        <f t="shared" si="7"/>
        <v>2914.1072706592163</v>
      </c>
      <c r="I33" s="10">
        <f t="shared" si="8"/>
        <v>940794.69942984858</v>
      </c>
      <c r="J33" s="1"/>
      <c r="U33" s="9">
        <f t="shared" si="10"/>
        <v>18</v>
      </c>
      <c r="V33" s="9">
        <f t="shared" si="9"/>
        <v>0.92788805609894542</v>
      </c>
    </row>
    <row r="34" spans="3:22" x14ac:dyDescent="0.3">
      <c r="C34" s="9">
        <f t="shared" si="3"/>
        <v>22</v>
      </c>
      <c r="D34" s="9">
        <f t="shared" si="0"/>
        <v>0.92940434987394915</v>
      </c>
      <c r="E34" s="10">
        <f t="shared" si="5"/>
        <v>940794.69942984858</v>
      </c>
      <c r="F34" s="10">
        <f t="shared" si="4"/>
        <v>6059.8032929942419</v>
      </c>
      <c r="G34" s="10">
        <f t="shared" si="6"/>
        <v>3135.9823314328282</v>
      </c>
      <c r="H34" s="10">
        <f t="shared" si="7"/>
        <v>2923.8209615614137</v>
      </c>
      <c r="I34" s="10">
        <f t="shared" si="8"/>
        <v>937870.87846828718</v>
      </c>
      <c r="J34" s="1"/>
      <c r="L34" t="s">
        <v>17</v>
      </c>
      <c r="U34" s="9">
        <f t="shared" si="10"/>
        <v>19</v>
      </c>
      <c r="V34" s="9">
        <f t="shared" si="9"/>
        <v>0.92403789818982107</v>
      </c>
    </row>
    <row r="35" spans="3:22" x14ac:dyDescent="0.3">
      <c r="C35" s="9">
        <f t="shared" si="3"/>
        <v>23</v>
      </c>
      <c r="D35" s="9">
        <f t="shared" si="0"/>
        <v>0.9263166277813446</v>
      </c>
      <c r="E35" s="10">
        <f t="shared" si="5"/>
        <v>937870.87846828718</v>
      </c>
      <c r="F35" s="10">
        <f t="shared" si="4"/>
        <v>6059.8032929942419</v>
      </c>
      <c r="G35" s="10">
        <f t="shared" si="6"/>
        <v>3126.2362615609577</v>
      </c>
      <c r="H35" s="10">
        <f t="shared" si="7"/>
        <v>2933.5670314332842</v>
      </c>
      <c r="I35" s="10">
        <f t="shared" si="8"/>
        <v>934937.31143685384</v>
      </c>
      <c r="J35" s="1"/>
      <c r="U35" s="9">
        <f t="shared" si="10"/>
        <v>20</v>
      </c>
      <c r="V35" s="9">
        <f t="shared" si="9"/>
        <v>0.92020371603965578</v>
      </c>
    </row>
    <row r="36" spans="3:22" x14ac:dyDescent="0.3">
      <c r="C36" s="9">
        <f t="shared" si="3"/>
        <v>24</v>
      </c>
      <c r="D36" s="9">
        <f t="shared" si="0"/>
        <v>0.92323916390167238</v>
      </c>
      <c r="E36" s="10">
        <f t="shared" si="5"/>
        <v>934937.31143685384</v>
      </c>
      <c r="F36" s="10">
        <f t="shared" si="4"/>
        <v>6059.8032929942419</v>
      </c>
      <c r="G36" s="10">
        <f t="shared" si="6"/>
        <v>3116.4577047895127</v>
      </c>
      <c r="H36" s="10">
        <f t="shared" si="7"/>
        <v>2943.3455882047292</v>
      </c>
      <c r="I36" s="10">
        <f t="shared" si="8"/>
        <v>931993.96584864915</v>
      </c>
      <c r="J36" s="1"/>
      <c r="U36" s="9">
        <f t="shared" si="10"/>
        <v>21</v>
      </c>
      <c r="V36" s="9">
        <f t="shared" si="9"/>
        <v>0.9163854433589933</v>
      </c>
    </row>
    <row r="37" spans="3:22" x14ac:dyDescent="0.3">
      <c r="C37" s="9">
        <f t="shared" si="3"/>
        <v>25</v>
      </c>
      <c r="D37" s="9">
        <f t="shared" si="0"/>
        <v>0.92017192415449078</v>
      </c>
      <c r="E37" s="10">
        <f t="shared" si="5"/>
        <v>931993.96584864915</v>
      </c>
      <c r="F37" s="10">
        <f t="shared" si="4"/>
        <v>6059.8032929942419</v>
      </c>
      <c r="G37" s="10">
        <f t="shared" si="6"/>
        <v>3106.6465528288304</v>
      </c>
      <c r="H37" s="10">
        <f t="shared" si="7"/>
        <v>2953.1567401654115</v>
      </c>
      <c r="I37" s="10">
        <f t="shared" si="8"/>
        <v>929040.80910848372</v>
      </c>
      <c r="J37" s="1"/>
      <c r="U37" s="9">
        <f t="shared" si="10"/>
        <v>22</v>
      </c>
      <c r="V37" s="9">
        <f t="shared" si="9"/>
        <v>0.91258301413343745</v>
      </c>
    </row>
    <row r="38" spans="3:22" x14ac:dyDescent="0.3">
      <c r="C38" s="9">
        <f t="shared" si="3"/>
        <v>26</v>
      </c>
      <c r="D38" s="9">
        <f t="shared" si="0"/>
        <v>0.91711487457258201</v>
      </c>
      <c r="E38" s="10">
        <f t="shared" si="5"/>
        <v>929040.80910848372</v>
      </c>
      <c r="F38" s="10">
        <f t="shared" si="4"/>
        <v>6059.8032929942419</v>
      </c>
      <c r="G38" s="10">
        <f t="shared" si="6"/>
        <v>3096.802697028279</v>
      </c>
      <c r="H38" s="10">
        <f t="shared" si="7"/>
        <v>2963.0005959659629</v>
      </c>
      <c r="I38" s="10">
        <f t="shared" si="8"/>
        <v>926077.80851251772</v>
      </c>
      <c r="J38" s="1"/>
      <c r="U38" s="9">
        <f t="shared" si="10"/>
        <v>23</v>
      </c>
      <c r="V38" s="9">
        <f t="shared" si="9"/>
        <v>0.90879636262250996</v>
      </c>
    </row>
    <row r="39" spans="3:22" x14ac:dyDescent="0.3">
      <c r="C39" s="9">
        <f t="shared" si="3"/>
        <v>27</v>
      </c>
      <c r="D39" s="9">
        <f t="shared" si="0"/>
        <v>0.91406798130157663</v>
      </c>
      <c r="E39" s="10">
        <f t="shared" si="5"/>
        <v>926077.80851251772</v>
      </c>
      <c r="F39" s="10">
        <f t="shared" si="4"/>
        <v>6059.8032929942419</v>
      </c>
      <c r="G39" s="10">
        <f t="shared" si="6"/>
        <v>3086.9260283750591</v>
      </c>
      <c r="H39" s="10">
        <f t="shared" si="7"/>
        <v>2972.8772646191828</v>
      </c>
      <c r="I39" s="10">
        <f t="shared" si="8"/>
        <v>923104.93124789849</v>
      </c>
      <c r="J39" s="1"/>
      <c r="U39" s="9">
        <f t="shared" si="10"/>
        <v>24</v>
      </c>
      <c r="V39" s="9">
        <f t="shared" si="9"/>
        <v>0.90502542335851632</v>
      </c>
    </row>
    <row r="40" spans="3:22" x14ac:dyDescent="0.3">
      <c r="C40" s="9">
        <f t="shared" si="3"/>
        <v>28</v>
      </c>
      <c r="D40" s="9">
        <f t="shared" si="0"/>
        <v>0.91103121059957792</v>
      </c>
      <c r="E40" s="10">
        <f t="shared" si="5"/>
        <v>923104.93124789849</v>
      </c>
      <c r="F40" s="10">
        <f t="shared" si="4"/>
        <v>6059.8032929942419</v>
      </c>
      <c r="G40" s="10">
        <f t="shared" si="6"/>
        <v>3077.016437492995</v>
      </c>
      <c r="H40" s="10">
        <f t="shared" si="7"/>
        <v>2982.7868555012469</v>
      </c>
      <c r="I40" s="10">
        <f t="shared" si="8"/>
        <v>920122.14439239725</v>
      </c>
      <c r="J40" s="1"/>
      <c r="U40" s="9">
        <f t="shared" si="10"/>
        <v>25</v>
      </c>
      <c r="V40" s="9">
        <f t="shared" si="9"/>
        <v>0.90127013114541055</v>
      </c>
    </row>
    <row r="41" spans="3:22" x14ac:dyDescent="0.3">
      <c r="C41" s="9">
        <f t="shared" si="3"/>
        <v>29</v>
      </c>
      <c r="D41" s="9">
        <f t="shared" si="0"/>
        <v>0.90800452883678873</v>
      </c>
      <c r="E41" s="10">
        <f t="shared" si="5"/>
        <v>920122.14439239725</v>
      </c>
      <c r="F41" s="10">
        <f t="shared" si="4"/>
        <v>6059.8032929942419</v>
      </c>
      <c r="G41" s="10">
        <f t="shared" si="6"/>
        <v>3067.0738146413241</v>
      </c>
      <c r="H41" s="10">
        <f t="shared" si="7"/>
        <v>2992.7294783529178</v>
      </c>
      <c r="I41" s="10">
        <f t="shared" si="8"/>
        <v>917129.41491404432</v>
      </c>
      <c r="J41" s="1"/>
      <c r="U41" s="9">
        <f t="shared" si="10"/>
        <v>26</v>
      </c>
      <c r="V41" s="9">
        <f t="shared" si="9"/>
        <v>0.89753042105767</v>
      </c>
    </row>
    <row r="42" spans="3:22" x14ac:dyDescent="0.3">
      <c r="C42" s="9">
        <f t="shared" si="3"/>
        <v>30</v>
      </c>
      <c r="D42" s="9">
        <f t="shared" si="0"/>
        <v>0.90498790249513816</v>
      </c>
      <c r="E42" s="10">
        <f t="shared" si="5"/>
        <v>917129.41491404432</v>
      </c>
      <c r="F42" s="10">
        <f t="shared" si="4"/>
        <v>6059.8032929942419</v>
      </c>
      <c r="G42" s="10">
        <f t="shared" si="6"/>
        <v>3057.098049713481</v>
      </c>
      <c r="H42" s="10">
        <f t="shared" si="7"/>
        <v>3002.7052432807609</v>
      </c>
      <c r="I42" s="10">
        <f t="shared" si="8"/>
        <v>914126.70967076358</v>
      </c>
      <c r="J42" s="1"/>
      <c r="U42" s="9">
        <f t="shared" si="10"/>
        <v>27</v>
      </c>
      <c r="V42" s="9">
        <f t="shared" si="9"/>
        <v>0.89380622843917368</v>
      </c>
    </row>
    <row r="43" spans="3:22" x14ac:dyDescent="0.3">
      <c r="C43" s="9">
        <f t="shared" si="3"/>
        <v>31</v>
      </c>
      <c r="D43" s="9">
        <f t="shared" si="0"/>
        <v>0.90198129816791162</v>
      </c>
      <c r="E43" s="10">
        <f t="shared" si="5"/>
        <v>914126.70967076358</v>
      </c>
      <c r="F43" s="10">
        <f t="shared" si="4"/>
        <v>6059.8032929942419</v>
      </c>
      <c r="G43" s="10">
        <f t="shared" si="6"/>
        <v>3047.0890322358787</v>
      </c>
      <c r="H43" s="10">
        <f t="shared" si="7"/>
        <v>3012.7142607583633</v>
      </c>
      <c r="I43" s="10">
        <f t="shared" si="8"/>
        <v>911113.99541000521</v>
      </c>
      <c r="J43" s="1"/>
      <c r="U43" s="9">
        <f t="shared" si="10"/>
        <v>28</v>
      </c>
      <c r="V43" s="9">
        <f t="shared" si="9"/>
        <v>0.89009748890208162</v>
      </c>
    </row>
    <row r="44" spans="3:22" x14ac:dyDescent="0.3">
      <c r="C44" s="9">
        <f t="shared" si="3"/>
        <v>32</v>
      </c>
      <c r="D44" s="9">
        <f t="shared" si="0"/>
        <v>0.89898468255938024</v>
      </c>
      <c r="E44" s="10">
        <f t="shared" si="5"/>
        <v>911113.99541000521</v>
      </c>
      <c r="F44" s="10">
        <f t="shared" si="4"/>
        <v>6059.8032929942419</v>
      </c>
      <c r="G44" s="10">
        <f t="shared" si="6"/>
        <v>3037.0466513666838</v>
      </c>
      <c r="H44" s="10">
        <f t="shared" si="7"/>
        <v>3022.7566416275581</v>
      </c>
      <c r="I44" s="10">
        <f t="shared" si="8"/>
        <v>908091.23876837769</v>
      </c>
      <c r="J44" s="1"/>
      <c r="U44" s="9">
        <f t="shared" si="10"/>
        <v>29</v>
      </c>
      <c r="V44" s="9">
        <f t="shared" si="9"/>
        <v>0.88640413832572451</v>
      </c>
    </row>
    <row r="45" spans="3:22" x14ac:dyDescent="0.3">
      <c r="C45" s="9">
        <f t="shared" si="3"/>
        <v>33</v>
      </c>
      <c r="D45" s="9">
        <f t="shared" si="0"/>
        <v>0.89599802248443194</v>
      </c>
      <c r="E45" s="10">
        <f t="shared" si="5"/>
        <v>908091.23876837769</v>
      </c>
      <c r="F45" s="10">
        <f t="shared" si="4"/>
        <v>6059.8032929942419</v>
      </c>
      <c r="G45" s="10">
        <f t="shared" si="6"/>
        <v>3026.9707958945924</v>
      </c>
      <c r="H45" s="10">
        <f t="shared" si="7"/>
        <v>3032.8324970996496</v>
      </c>
      <c r="I45" s="10">
        <f t="shared" si="8"/>
        <v>905058.40627127804</v>
      </c>
      <c r="J45" s="1"/>
      <c r="U45" s="9">
        <f t="shared" si="10"/>
        <v>30</v>
      </c>
      <c r="V45" s="9">
        <f t="shared" si="9"/>
        <v>0.88272611285549329</v>
      </c>
    </row>
    <row r="46" spans="3:22" x14ac:dyDescent="0.3">
      <c r="C46" s="9">
        <f t="shared" si="3"/>
        <v>34</v>
      </c>
      <c r="D46" s="9">
        <f t="shared" si="0"/>
        <v>0.89302128486820465</v>
      </c>
      <c r="E46" s="10">
        <f t="shared" si="5"/>
        <v>905058.40627127804</v>
      </c>
      <c r="F46" s="10">
        <f t="shared" si="4"/>
        <v>6059.8032929942419</v>
      </c>
      <c r="G46" s="10">
        <f t="shared" si="6"/>
        <v>3016.8613542375933</v>
      </c>
      <c r="H46" s="10">
        <f t="shared" si="7"/>
        <v>3042.9419387566486</v>
      </c>
      <c r="I46" s="10">
        <f t="shared" si="8"/>
        <v>902015.46433252143</v>
      </c>
      <c r="J46" s="1"/>
      <c r="U46" s="9">
        <f t="shared" si="10"/>
        <v>31</v>
      </c>
      <c r="V46" s="9">
        <f t="shared" si="9"/>
        <v>0.87906334890173565</v>
      </c>
    </row>
    <row r="47" spans="3:22" x14ac:dyDescent="0.3">
      <c r="C47" s="9">
        <f t="shared" si="3"/>
        <v>35</v>
      </c>
      <c r="D47" s="9">
        <f t="shared" si="0"/>
        <v>0.8900544367457186</v>
      </c>
      <c r="E47" s="10">
        <f t="shared" si="5"/>
        <v>902015.46433252143</v>
      </c>
      <c r="F47" s="10">
        <f t="shared" si="4"/>
        <v>6059.8032929942419</v>
      </c>
      <c r="G47" s="10">
        <f t="shared" si="6"/>
        <v>3006.7182144417384</v>
      </c>
      <c r="H47" s="10">
        <f t="shared" si="7"/>
        <v>3053.0850785525035</v>
      </c>
      <c r="I47" s="10">
        <f t="shared" si="8"/>
        <v>898962.37925396895</v>
      </c>
      <c r="J47" s="1"/>
      <c r="U47" s="9">
        <f t="shared" si="10"/>
        <v>32</v>
      </c>
      <c r="V47" s="9">
        <f t="shared" si="9"/>
        <v>0.87541578313865809</v>
      </c>
    </row>
    <row r="48" spans="3:22" x14ac:dyDescent="0.3">
      <c r="C48" s="9">
        <f t="shared" si="3"/>
        <v>36</v>
      </c>
      <c r="D48" s="9">
        <f t="shared" si="0"/>
        <v>0.8870974452615138</v>
      </c>
      <c r="E48" s="10">
        <f t="shared" si="5"/>
        <v>898962.37925396895</v>
      </c>
      <c r="F48" s="10">
        <f t="shared" si="4"/>
        <v>6059.8032929942419</v>
      </c>
      <c r="G48" s="10">
        <f t="shared" si="6"/>
        <v>2996.5412641798962</v>
      </c>
      <c r="H48" s="10">
        <f t="shared" si="7"/>
        <v>3063.2620288143457</v>
      </c>
      <c r="I48" s="10">
        <f t="shared" si="8"/>
        <v>895899.11722515465</v>
      </c>
      <c r="J48" s="1"/>
      <c r="U48" s="9">
        <f t="shared" si="10"/>
        <v>33</v>
      </c>
      <c r="V48" s="9">
        <f t="shared" si="9"/>
        <v>0.87178335250322792</v>
      </c>
    </row>
    <row r="49" spans="3:22" x14ac:dyDescent="0.3">
      <c r="C49" s="9">
        <f t="shared" si="3"/>
        <v>37</v>
      </c>
      <c r="D49" s="9">
        <f t="shared" si="0"/>
        <v>0.88415027766928267</v>
      </c>
      <c r="E49" s="10">
        <f t="shared" si="5"/>
        <v>895899.11722515465</v>
      </c>
      <c r="F49" s="10">
        <f t="shared" si="4"/>
        <v>6059.8032929942419</v>
      </c>
      <c r="G49" s="10">
        <f t="shared" si="6"/>
        <v>2986.3303907505156</v>
      </c>
      <c r="H49" s="10">
        <f t="shared" si="7"/>
        <v>3073.4729022437264</v>
      </c>
      <c r="I49" s="10">
        <f t="shared" si="8"/>
        <v>892825.64432291093</v>
      </c>
      <c r="J49" s="1"/>
      <c r="U49" s="9">
        <f t="shared" si="10"/>
        <v>34</v>
      </c>
      <c r="V49" s="9">
        <f t="shared" si="9"/>
        <v>0.86816599419408602</v>
      </c>
    </row>
    <row r="50" spans="3:22" x14ac:dyDescent="0.3">
      <c r="C50" s="9">
        <f t="shared" si="3"/>
        <v>38</v>
      </c>
      <c r="D50" s="9">
        <f t="shared" si="0"/>
        <v>0.88121290133151087</v>
      </c>
      <c r="E50" s="10">
        <f t="shared" si="5"/>
        <v>892825.64432291093</v>
      </c>
      <c r="F50" s="10">
        <f t="shared" si="4"/>
        <v>6059.8032929942419</v>
      </c>
      <c r="G50" s="10">
        <f t="shared" si="6"/>
        <v>2976.0854810763699</v>
      </c>
      <c r="H50" s="10">
        <f t="shared" si="7"/>
        <v>3083.717811917872</v>
      </c>
      <c r="I50" s="10">
        <f t="shared" si="8"/>
        <v>889741.92651099304</v>
      </c>
      <c r="J50" s="1"/>
      <c r="U50" s="9">
        <f t="shared" si="10"/>
        <v>35</v>
      </c>
      <c r="V50" s="9">
        <f t="shared" si="9"/>
        <v>0.86456364567045896</v>
      </c>
    </row>
    <row r="51" spans="3:22" x14ac:dyDescent="0.3">
      <c r="C51" s="9">
        <f t="shared" si="3"/>
        <v>39</v>
      </c>
      <c r="D51" s="9">
        <f t="shared" si="0"/>
        <v>0.87828528371911352</v>
      </c>
      <c r="E51" s="10">
        <f t="shared" si="5"/>
        <v>889741.92651099304</v>
      </c>
      <c r="F51" s="10">
        <f t="shared" si="4"/>
        <v>6059.8032929942419</v>
      </c>
      <c r="G51" s="10">
        <f t="shared" si="6"/>
        <v>2965.8064217033102</v>
      </c>
      <c r="H51" s="10">
        <f t="shared" si="7"/>
        <v>3093.9968712909317</v>
      </c>
      <c r="I51" s="10">
        <f t="shared" si="8"/>
        <v>886647.92963970208</v>
      </c>
      <c r="J51" s="1"/>
      <c r="U51" s="9">
        <f t="shared" si="10"/>
        <v>36</v>
      </c>
      <c r="V51" s="9">
        <f t="shared" si="9"/>
        <v>0.86097624465107958</v>
      </c>
    </row>
    <row r="52" spans="3:22" x14ac:dyDescent="0.3">
      <c r="C52" s="9">
        <f t="shared" si="3"/>
        <v>40</v>
      </c>
      <c r="D52" s="9">
        <f t="shared" si="0"/>
        <v>0.87536739241107675</v>
      </c>
      <c r="E52" s="10">
        <f t="shared" si="5"/>
        <v>886647.92963970208</v>
      </c>
      <c r="F52" s="10">
        <f t="shared" si="4"/>
        <v>6059.8032929942419</v>
      </c>
      <c r="G52" s="10">
        <f t="shared" si="6"/>
        <v>2955.4930987990069</v>
      </c>
      <c r="H52" s="10">
        <f t="shared" si="7"/>
        <v>3104.310194195235</v>
      </c>
      <c r="I52" s="10">
        <f t="shared" si="8"/>
        <v>883543.61944550683</v>
      </c>
      <c r="J52" s="1"/>
      <c r="U52" s="9">
        <f t="shared" si="10"/>
        <v>37</v>
      </c>
      <c r="V52" s="9">
        <f t="shared" si="9"/>
        <v>0.85740372911310836</v>
      </c>
    </row>
    <row r="53" spans="3:22" x14ac:dyDescent="0.3">
      <c r="C53" s="9">
        <f t="shared" si="3"/>
        <v>41</v>
      </c>
      <c r="D53" s="9">
        <f t="shared" si="0"/>
        <v>0.87245919509409642</v>
      </c>
      <c r="E53" s="10">
        <f t="shared" si="5"/>
        <v>883543.61944550683</v>
      </c>
      <c r="F53" s="10">
        <f t="shared" si="4"/>
        <v>6059.8032929942419</v>
      </c>
      <c r="G53" s="10">
        <f t="shared" si="6"/>
        <v>2945.1453981516897</v>
      </c>
      <c r="H53" s="10">
        <f t="shared" si="7"/>
        <v>3114.6578948425522</v>
      </c>
      <c r="I53" s="10">
        <f t="shared" si="8"/>
        <v>880428.96155066427</v>
      </c>
      <c r="J53" s="1"/>
      <c r="U53" s="9">
        <f t="shared" si="10"/>
        <v>38</v>
      </c>
      <c r="V53" s="9">
        <f t="shared" si="9"/>
        <v>0.85384603729106212</v>
      </c>
    </row>
    <row r="54" spans="3:22" x14ac:dyDescent="0.3">
      <c r="C54" s="9">
        <f t="shared" si="3"/>
        <v>42</v>
      </c>
      <c r="D54" s="9">
        <f t="shared" si="0"/>
        <v>0.86956065956222217</v>
      </c>
      <c r="E54" s="10">
        <f t="shared" si="5"/>
        <v>880428.96155066427</v>
      </c>
      <c r="F54" s="10">
        <f t="shared" si="4"/>
        <v>6059.8032929942419</v>
      </c>
      <c r="G54" s="10">
        <f t="shared" si="6"/>
        <v>2934.7632051688811</v>
      </c>
      <c r="H54" s="10">
        <f t="shared" si="7"/>
        <v>3125.0400878253608</v>
      </c>
      <c r="I54" s="10">
        <f t="shared" si="8"/>
        <v>877303.92146283889</v>
      </c>
      <c r="J54" s="1"/>
      <c r="U54" s="9">
        <f t="shared" si="10"/>
        <v>39</v>
      </c>
      <c r="V54" s="9">
        <f t="shared" si="9"/>
        <v>0.85030310767574646</v>
      </c>
    </row>
    <row r="55" spans="3:22" x14ac:dyDescent="0.3">
      <c r="C55" s="9">
        <f t="shared" si="3"/>
        <v>43</v>
      </c>
      <c r="D55" s="9">
        <f t="shared" si="0"/>
        <v>0.86667175371650029</v>
      </c>
      <c r="E55" s="10">
        <f t="shared" si="5"/>
        <v>877303.92146283889</v>
      </c>
      <c r="F55" s="10">
        <f t="shared" si="4"/>
        <v>6059.8032929942419</v>
      </c>
      <c r="G55" s="10">
        <f t="shared" si="6"/>
        <v>2924.3464048761293</v>
      </c>
      <c r="H55" s="10">
        <f t="shared" si="7"/>
        <v>3135.4568881181126</v>
      </c>
      <c r="I55" s="10">
        <f t="shared" si="8"/>
        <v>874168.46457472083</v>
      </c>
      <c r="J55" s="1"/>
      <c r="U55" s="9">
        <f t="shared" si="10"/>
        <v>40</v>
      </c>
      <c r="V55" s="9">
        <f t="shared" si="9"/>
        <v>0.84677487901319159</v>
      </c>
    </row>
    <row r="56" spans="3:22" x14ac:dyDescent="0.3">
      <c r="C56" s="9">
        <f t="shared" si="3"/>
        <v>44</v>
      </c>
      <c r="D56" s="9">
        <f t="shared" si="0"/>
        <v>0.86379244556461832</v>
      </c>
      <c r="E56" s="10">
        <f t="shared" si="5"/>
        <v>874168.46457472083</v>
      </c>
      <c r="F56" s="10">
        <f t="shared" si="4"/>
        <v>6059.8032929942419</v>
      </c>
      <c r="G56" s="10">
        <f t="shared" si="6"/>
        <v>2913.8948819157363</v>
      </c>
      <c r="H56" s="10">
        <f t="shared" si="7"/>
        <v>3145.9084110785057</v>
      </c>
      <c r="I56" s="10">
        <f t="shared" si="8"/>
        <v>871022.55616364232</v>
      </c>
      <c r="J56" s="1"/>
      <c r="U56" s="9">
        <f t="shared" si="10"/>
        <v>41</v>
      </c>
      <c r="V56" s="9">
        <f t="shared" si="9"/>
        <v>0.84326129030359331</v>
      </c>
    </row>
    <row r="57" spans="3:22" x14ac:dyDescent="0.3">
      <c r="C57" s="9">
        <f t="shared" si="3"/>
        <v>45</v>
      </c>
      <c r="D57" s="9">
        <f t="shared" si="0"/>
        <v>0.86092270322054987</v>
      </c>
      <c r="E57" s="10">
        <f t="shared" si="5"/>
        <v>871022.55616364232</v>
      </c>
      <c r="F57" s="10">
        <f t="shared" si="4"/>
        <v>6059.8032929942419</v>
      </c>
      <c r="G57" s="10">
        <f t="shared" si="6"/>
        <v>2903.4085205454744</v>
      </c>
      <c r="H57" s="10">
        <f t="shared" si="7"/>
        <v>3156.3947724487675</v>
      </c>
      <c r="I57" s="10">
        <f t="shared" si="8"/>
        <v>867866.16139119351</v>
      </c>
      <c r="J57" s="1"/>
      <c r="U57" s="9">
        <f t="shared" si="10"/>
        <v>42</v>
      </c>
      <c r="V57" s="9">
        <f t="shared" si="9"/>
        <v>0.83976228080025861</v>
      </c>
    </row>
    <row r="58" spans="3:22" x14ac:dyDescent="0.3">
      <c r="C58" s="9">
        <f t="shared" si="3"/>
        <v>46</v>
      </c>
      <c r="D58" s="9">
        <f t="shared" si="0"/>
        <v>0.85806249490420239</v>
      </c>
      <c r="E58" s="10">
        <f t="shared" si="5"/>
        <v>867866.16139119351</v>
      </c>
      <c r="F58" s="10">
        <f t="shared" si="4"/>
        <v>6059.8032929942419</v>
      </c>
      <c r="G58" s="10">
        <f t="shared" si="6"/>
        <v>2892.8872046373122</v>
      </c>
      <c r="H58" s="10">
        <f t="shared" si="7"/>
        <v>3166.9160883569298</v>
      </c>
      <c r="I58" s="10">
        <f t="shared" si="8"/>
        <v>864699.24530283653</v>
      </c>
      <c r="J58" s="1"/>
      <c r="U58" s="9">
        <f t="shared" si="10"/>
        <v>43</v>
      </c>
      <c r="V58" s="9">
        <f t="shared" si="9"/>
        <v>0.83627779000855651</v>
      </c>
    </row>
    <row r="59" spans="3:22" x14ac:dyDescent="0.3">
      <c r="C59" s="9">
        <f t="shared" si="3"/>
        <v>47</v>
      </c>
      <c r="D59" s="9">
        <f t="shared" si="0"/>
        <v>0.8552117889410652</v>
      </c>
      <c r="E59" s="10">
        <f t="shared" si="5"/>
        <v>864699.24530283653</v>
      </c>
      <c r="F59" s="10">
        <f t="shared" si="4"/>
        <v>6059.8032929942419</v>
      </c>
      <c r="G59" s="10">
        <f t="shared" si="6"/>
        <v>2882.330817676122</v>
      </c>
      <c r="H59" s="10">
        <f t="shared" si="7"/>
        <v>3177.4724753181199</v>
      </c>
      <c r="I59" s="10">
        <f t="shared" si="8"/>
        <v>861521.77282751841</v>
      </c>
      <c r="J59" s="1"/>
      <c r="U59" s="9">
        <f t="shared" si="10"/>
        <v>44</v>
      </c>
      <c r="V59" s="9">
        <f t="shared" si="9"/>
        <v>0.83280775768486948</v>
      </c>
    </row>
    <row r="60" spans="3:22" x14ac:dyDescent="0.3">
      <c r="C60" s="9">
        <f t="shared" si="3"/>
        <v>48</v>
      </c>
      <c r="D60" s="9">
        <f t="shared" si="0"/>
        <v>0.852370553761859</v>
      </c>
      <c r="E60" s="10">
        <f t="shared" si="5"/>
        <v>861521.77282751841</v>
      </c>
      <c r="F60" s="10">
        <f t="shared" si="4"/>
        <v>6059.8032929942419</v>
      </c>
      <c r="G60" s="10">
        <f t="shared" si="6"/>
        <v>2871.7392427583945</v>
      </c>
      <c r="H60" s="10">
        <f t="shared" si="7"/>
        <v>3188.0640502358474</v>
      </c>
      <c r="I60" s="10">
        <f t="shared" si="8"/>
        <v>858333.7087772825</v>
      </c>
      <c r="J60" s="1"/>
      <c r="U60" s="9">
        <f t="shared" si="10"/>
        <v>45</v>
      </c>
      <c r="V60" s="9">
        <f t="shared" si="9"/>
        <v>0.82935212383555479</v>
      </c>
    </row>
    <row r="61" spans="3:22" x14ac:dyDescent="0.3">
      <c r="C61" s="9">
        <f t="shared" si="3"/>
        <v>49</v>
      </c>
      <c r="D61" s="9">
        <f t="shared" si="0"/>
        <v>0.84953875790218503</v>
      </c>
      <c r="E61" s="10">
        <f t="shared" si="5"/>
        <v>858333.7087772825</v>
      </c>
      <c r="F61" s="10">
        <f t="shared" si="4"/>
        <v>6059.8032929942419</v>
      </c>
      <c r="G61" s="10">
        <f t="shared" si="6"/>
        <v>2861.1123625909418</v>
      </c>
      <c r="H61" s="10">
        <f t="shared" si="7"/>
        <v>3198.6909304033002</v>
      </c>
      <c r="I61" s="10">
        <f t="shared" si="8"/>
        <v>855135.0178468792</v>
      </c>
      <c r="J61" s="1"/>
      <c r="U61" s="9">
        <f t="shared" si="10"/>
        <v>46</v>
      </c>
      <c r="V61" s="9">
        <f t="shared" si="9"/>
        <v>0.82591082871590515</v>
      </c>
    </row>
    <row r="62" spans="3:22" x14ac:dyDescent="0.3">
      <c r="C62" s="9">
        <f t="shared" si="3"/>
        <v>50</v>
      </c>
      <c r="D62" s="9">
        <f t="shared" si="0"/>
        <v>0.8467163700021777</v>
      </c>
      <c r="E62" s="10">
        <f t="shared" si="5"/>
        <v>855135.0178468792</v>
      </c>
      <c r="F62" s="10">
        <f t="shared" si="4"/>
        <v>6059.8032929942419</v>
      </c>
      <c r="G62" s="10">
        <f t="shared" si="6"/>
        <v>2850.4500594895976</v>
      </c>
      <c r="H62" s="10">
        <f t="shared" si="7"/>
        <v>3209.3532335046443</v>
      </c>
      <c r="I62" s="10">
        <f t="shared" si="8"/>
        <v>851925.66461337451</v>
      </c>
      <c r="J62" s="1"/>
      <c r="U62" s="9">
        <f t="shared" si="10"/>
        <v>47</v>
      </c>
      <c r="V62" s="9">
        <f t="shared" si="9"/>
        <v>0.82248381282911687</v>
      </c>
    </row>
    <row r="63" spans="3:22" x14ac:dyDescent="0.3">
      <c r="C63" s="9">
        <f t="shared" si="3"/>
        <v>51</v>
      </c>
      <c r="D63" s="9">
        <f t="shared" si="0"/>
        <v>0.84390335880615697</v>
      </c>
      <c r="E63" s="10">
        <f t="shared" si="5"/>
        <v>851925.66461337451</v>
      </c>
      <c r="F63" s="10">
        <f t="shared" si="4"/>
        <v>6059.8032929942419</v>
      </c>
      <c r="G63" s="10">
        <f t="shared" si="6"/>
        <v>2839.752215377915</v>
      </c>
      <c r="H63" s="10">
        <f t="shared" si="7"/>
        <v>3220.0510776163269</v>
      </c>
      <c r="I63" s="10">
        <f t="shared" si="8"/>
        <v>848705.61353575822</v>
      </c>
      <c r="J63" s="1"/>
      <c r="U63" s="9">
        <f t="shared" si="10"/>
        <v>48</v>
      </c>
      <c r="V63" s="9">
        <f t="shared" si="9"/>
        <v>0.81907101692526174</v>
      </c>
    </row>
    <row r="64" spans="3:22" x14ac:dyDescent="0.3">
      <c r="C64" s="9">
        <f t="shared" si="3"/>
        <v>52</v>
      </c>
      <c r="D64" s="9">
        <f t="shared" si="0"/>
        <v>0.84109969316228272</v>
      </c>
      <c r="E64" s="10">
        <f t="shared" si="5"/>
        <v>848705.61353575822</v>
      </c>
      <c r="F64" s="10">
        <f t="shared" si="4"/>
        <v>6059.8032929942419</v>
      </c>
      <c r="G64" s="10">
        <f t="shared" si="6"/>
        <v>2829.0187117858609</v>
      </c>
      <c r="H64" s="10">
        <f t="shared" si="7"/>
        <v>3230.784581208381</v>
      </c>
      <c r="I64" s="10">
        <f t="shared" si="8"/>
        <v>845474.82895454986</v>
      </c>
      <c r="J64" s="1"/>
      <c r="U64" s="9">
        <f t="shared" si="10"/>
        <v>49</v>
      </c>
      <c r="V64" s="9">
        <f t="shared" si="9"/>
        <v>0.81567238200026071</v>
      </c>
    </row>
    <row r="65" spans="3:22" x14ac:dyDescent="0.3">
      <c r="C65" s="9">
        <f t="shared" si="3"/>
        <v>53</v>
      </c>
      <c r="D65" s="9">
        <f t="shared" si="0"/>
        <v>0.83830534202220874</v>
      </c>
      <c r="E65" s="10">
        <f t="shared" si="5"/>
        <v>845474.82895454986</v>
      </c>
      <c r="F65" s="10">
        <f t="shared" si="4"/>
        <v>6059.8032929942419</v>
      </c>
      <c r="G65" s="10">
        <f t="shared" si="6"/>
        <v>2818.2494298484999</v>
      </c>
      <c r="H65" s="10">
        <f t="shared" si="7"/>
        <v>3241.5538631457421</v>
      </c>
      <c r="I65" s="10">
        <f t="shared" si="8"/>
        <v>842233.2750914041</v>
      </c>
      <c r="J65" s="1"/>
      <c r="U65" s="9">
        <f t="shared" si="10"/>
        <v>50</v>
      </c>
      <c r="V65" s="9">
        <f t="shared" si="9"/>
        <v>0.81228784929486553</v>
      </c>
    </row>
    <row r="66" spans="3:22" x14ac:dyDescent="0.3">
      <c r="C66" s="9">
        <f t="shared" si="3"/>
        <v>54</v>
      </c>
      <c r="D66" s="9">
        <f t="shared" si="0"/>
        <v>0.8355202744407394</v>
      </c>
      <c r="E66" s="10">
        <f t="shared" si="5"/>
        <v>842233.2750914041</v>
      </c>
      <c r="F66" s="10">
        <f t="shared" si="4"/>
        <v>6059.8032929942419</v>
      </c>
      <c r="G66" s="10">
        <f t="shared" si="6"/>
        <v>2807.4442503046807</v>
      </c>
      <c r="H66" s="10">
        <f t="shared" si="7"/>
        <v>3252.3590426895612</v>
      </c>
      <c r="I66" s="10">
        <f t="shared" si="8"/>
        <v>838980.91604871454</v>
      </c>
      <c r="J66" s="1"/>
      <c r="U66" s="9">
        <f t="shared" si="10"/>
        <v>51</v>
      </c>
      <c r="V66" s="9">
        <f t="shared" si="9"/>
        <v>0.80891736029364192</v>
      </c>
    </row>
    <row r="67" spans="3:22" x14ac:dyDescent="0.3">
      <c r="C67" s="9">
        <f t="shared" si="3"/>
        <v>55</v>
      </c>
      <c r="D67" s="9">
        <f t="shared" si="0"/>
        <v>0.83274445957548771</v>
      </c>
      <c r="E67" s="10">
        <f t="shared" si="5"/>
        <v>838980.91604871454</v>
      </c>
      <c r="F67" s="10">
        <f t="shared" si="4"/>
        <v>6059.8032929942419</v>
      </c>
      <c r="G67" s="10">
        <f t="shared" si="6"/>
        <v>2796.6030534957154</v>
      </c>
      <c r="H67" s="10">
        <f t="shared" si="7"/>
        <v>3263.2002394985266</v>
      </c>
      <c r="I67" s="10">
        <f t="shared" si="8"/>
        <v>835717.71580921602</v>
      </c>
      <c r="J67" s="1"/>
      <c r="U67" s="9">
        <f t="shared" si="10"/>
        <v>52</v>
      </c>
      <c r="V67" s="9">
        <f t="shared" si="9"/>
        <v>0.80556085672395861</v>
      </c>
    </row>
    <row r="68" spans="3:22" x14ac:dyDescent="0.3">
      <c r="C68" s="9">
        <f t="shared" si="3"/>
        <v>56</v>
      </c>
      <c r="D68" s="9">
        <f t="shared" si="0"/>
        <v>0.82997786668653251</v>
      </c>
      <c r="E68" s="10">
        <f t="shared" si="5"/>
        <v>835717.71580921602</v>
      </c>
      <c r="F68" s="10">
        <f t="shared" si="4"/>
        <v>6059.8032929942419</v>
      </c>
      <c r="G68" s="10">
        <f t="shared" si="6"/>
        <v>2785.725719364053</v>
      </c>
      <c r="H68" s="10">
        <f t="shared" si="7"/>
        <v>3274.0775736301889</v>
      </c>
      <c r="I68" s="10">
        <f t="shared" si="8"/>
        <v>832443.63823558588</v>
      </c>
      <c r="J68" s="1"/>
      <c r="U68" s="9">
        <f t="shared" si="10"/>
        <v>53</v>
      </c>
      <c r="V68" s="9">
        <f t="shared" si="9"/>
        <v>0.80221828055497957</v>
      </c>
    </row>
    <row r="69" spans="3:22" x14ac:dyDescent="0.3">
      <c r="C69" s="9">
        <f t="shared" si="3"/>
        <v>57</v>
      </c>
      <c r="D69" s="9">
        <f t="shared" si="0"/>
        <v>0.82722046513607894</v>
      </c>
      <c r="E69" s="10">
        <f t="shared" si="5"/>
        <v>832443.63823558588</v>
      </c>
      <c r="F69" s="10">
        <f t="shared" si="4"/>
        <v>6059.8032929942419</v>
      </c>
      <c r="G69" s="10">
        <f t="shared" si="6"/>
        <v>2774.8121274519531</v>
      </c>
      <c r="H69" s="10">
        <f t="shared" si="7"/>
        <v>3284.9911655422889</v>
      </c>
      <c r="I69" s="10">
        <f t="shared" si="8"/>
        <v>829158.6470700436</v>
      </c>
      <c r="J69" s="1"/>
      <c r="U69" s="9">
        <f t="shared" si="10"/>
        <v>54</v>
      </c>
      <c r="V69" s="9">
        <f t="shared" si="9"/>
        <v>0.79888957399666016</v>
      </c>
    </row>
    <row r="70" spans="3:22" x14ac:dyDescent="0.3">
      <c r="C70" s="9">
        <f t="shared" si="3"/>
        <v>58</v>
      </c>
      <c r="D70" s="9">
        <f t="shared" si="0"/>
        <v>0.8244722243881184</v>
      </c>
      <c r="E70" s="10">
        <f t="shared" si="5"/>
        <v>829158.6470700436</v>
      </c>
      <c r="F70" s="10">
        <f t="shared" si="4"/>
        <v>6059.8032929942419</v>
      </c>
      <c r="G70" s="10">
        <f t="shared" si="6"/>
        <v>2763.8621569001457</v>
      </c>
      <c r="H70" s="10">
        <f t="shared" si="7"/>
        <v>3295.9411360940962</v>
      </c>
      <c r="I70" s="10">
        <f t="shared" si="8"/>
        <v>825862.70593394956</v>
      </c>
      <c r="J70" s="1"/>
      <c r="U70" s="9">
        <f t="shared" si="10"/>
        <v>55</v>
      </c>
      <c r="V70" s="9">
        <f t="shared" si="9"/>
        <v>0.79557467949874849</v>
      </c>
    </row>
    <row r="71" spans="3:22" x14ac:dyDescent="0.3">
      <c r="C71" s="9">
        <f t="shared" si="3"/>
        <v>59</v>
      </c>
      <c r="D71" s="9">
        <f t="shared" si="0"/>
        <v>0.82173311400809146</v>
      </c>
      <c r="E71" s="10">
        <f t="shared" si="5"/>
        <v>825862.70593394956</v>
      </c>
      <c r="F71" s="10">
        <f t="shared" si="4"/>
        <v>6059.8032929942419</v>
      </c>
      <c r="G71" s="10">
        <f t="shared" si="6"/>
        <v>2752.875686446499</v>
      </c>
      <c r="H71" s="10">
        <f t="shared" si="7"/>
        <v>3306.9276065477429</v>
      </c>
      <c r="I71" s="10">
        <f t="shared" si="8"/>
        <v>822555.77832740184</v>
      </c>
      <c r="J71" s="1"/>
      <c r="U71" s="9">
        <f t="shared" si="10"/>
        <v>56</v>
      </c>
      <c r="V71" s="9">
        <f t="shared" si="9"/>
        <v>0.7922735397497912</v>
      </c>
    </row>
    <row r="72" spans="3:22" x14ac:dyDescent="0.3">
      <c r="C72" s="9">
        <f t="shared" si="3"/>
        <v>60</v>
      </c>
      <c r="D72" s="9">
        <f t="shared" si="0"/>
        <v>0.81900310366254947</v>
      </c>
      <c r="E72" s="10">
        <f t="shared" si="5"/>
        <v>822555.77832740184</v>
      </c>
      <c r="F72" s="10">
        <f t="shared" si="4"/>
        <v>6059.8032929942419</v>
      </c>
      <c r="G72" s="10">
        <f t="shared" si="6"/>
        <v>2741.8525944246726</v>
      </c>
      <c r="H72" s="10">
        <f t="shared" si="7"/>
        <v>3317.9506985695693</v>
      </c>
      <c r="I72" s="10">
        <f t="shared" si="8"/>
        <v>819237.82762883231</v>
      </c>
      <c r="J72" s="1"/>
      <c r="U72" s="9">
        <f t="shared" si="10"/>
        <v>57</v>
      </c>
      <c r="V72" s="9">
        <f t="shared" si="9"/>
        <v>0.78898609767614081</v>
      </c>
    </row>
    <row r="73" spans="3:22" x14ac:dyDescent="0.3">
      <c r="C73" s="9">
        <f t="shared" si="3"/>
        <v>61</v>
      </c>
      <c r="D73" s="9">
        <f t="shared" si="0"/>
        <v>0.81628216311882029</v>
      </c>
      <c r="E73" s="10">
        <f t="shared" si="5"/>
        <v>819237.82762883231</v>
      </c>
      <c r="F73" s="10">
        <f t="shared" si="4"/>
        <v>6059.8032929942419</v>
      </c>
      <c r="G73" s="10">
        <f t="shared" si="6"/>
        <v>2730.7927587627746</v>
      </c>
      <c r="H73" s="10">
        <f t="shared" si="7"/>
        <v>3329.0105342314673</v>
      </c>
      <c r="I73" s="10">
        <f t="shared" si="8"/>
        <v>815908.81709460088</v>
      </c>
      <c r="J73" s="1"/>
      <c r="U73" s="9">
        <f t="shared" si="10"/>
        <v>58</v>
      </c>
      <c r="V73" s="9">
        <f t="shared" si="9"/>
        <v>0.78571229644096985</v>
      </c>
    </row>
    <row r="74" spans="3:22" x14ac:dyDescent="0.3">
      <c r="C74" s="9">
        <f t="shared" si="3"/>
        <v>62</v>
      </c>
      <c r="D74" s="9">
        <f t="shared" si="0"/>
        <v>0.81357026224467111</v>
      </c>
      <c r="E74" s="10">
        <f t="shared" si="5"/>
        <v>815908.81709460088</v>
      </c>
      <c r="F74" s="10">
        <f t="shared" si="4"/>
        <v>6059.8032929942419</v>
      </c>
      <c r="G74" s="10">
        <f t="shared" si="6"/>
        <v>2719.696056982003</v>
      </c>
      <c r="H74" s="10">
        <f t="shared" si="7"/>
        <v>3340.1072360122389</v>
      </c>
      <c r="I74" s="10">
        <f t="shared" si="8"/>
        <v>812568.70985858864</v>
      </c>
      <c r="J74" s="1"/>
      <c r="U74" s="9">
        <f t="shared" si="10"/>
        <v>59</v>
      </c>
      <c r="V74" s="9">
        <f t="shared" si="9"/>
        <v>0.78245207944328965</v>
      </c>
    </row>
    <row r="75" spans="3:22" x14ac:dyDescent="0.3">
      <c r="C75" s="9">
        <f t="shared" si="3"/>
        <v>63</v>
      </c>
      <c r="D75" s="9">
        <f t="shared" si="0"/>
        <v>0.81086737100797768</v>
      </c>
      <c r="E75" s="10">
        <f t="shared" si="5"/>
        <v>812568.70985858864</v>
      </c>
      <c r="F75" s="10">
        <f t="shared" si="4"/>
        <v>6059.8032929942419</v>
      </c>
      <c r="G75" s="10">
        <f t="shared" si="6"/>
        <v>2708.5623661952955</v>
      </c>
      <c r="H75" s="10">
        <f t="shared" si="7"/>
        <v>3351.2409267989465</v>
      </c>
      <c r="I75" s="10">
        <f t="shared" si="8"/>
        <v>809217.46893178974</v>
      </c>
      <c r="J75" s="1"/>
      <c r="U75" s="9">
        <f t="shared" si="10"/>
        <v>60</v>
      </c>
      <c r="V75" s="9">
        <f t="shared" si="9"/>
        <v>0.77920539031696889</v>
      </c>
    </row>
    <row r="76" spans="3:22" x14ac:dyDescent="0.3">
      <c r="C76" s="9">
        <f t="shared" si="3"/>
        <v>64</v>
      </c>
      <c r="D76" s="9">
        <f t="shared" si="0"/>
        <v>0.80817345947638974</v>
      </c>
      <c r="E76" s="10">
        <f t="shared" si="5"/>
        <v>809217.46893178974</v>
      </c>
      <c r="F76" s="10">
        <f t="shared" si="4"/>
        <v>6059.8032929942419</v>
      </c>
      <c r="G76" s="10">
        <f t="shared" si="6"/>
        <v>2697.3915631059658</v>
      </c>
      <c r="H76" s="10">
        <f t="shared" si="7"/>
        <v>3362.4117298882761</v>
      </c>
      <c r="I76" s="10">
        <f t="shared" si="8"/>
        <v>805855.05720190145</v>
      </c>
      <c r="J76" s="1"/>
      <c r="U76" s="9">
        <f t="shared" si="10"/>
        <v>61</v>
      </c>
      <c r="V76" s="9">
        <f t="shared" si="9"/>
        <v>0.77597217292976151</v>
      </c>
    </row>
    <row r="77" spans="3:22" x14ac:dyDescent="0.3">
      <c r="C77" s="9">
        <f t="shared" si="3"/>
        <v>65</v>
      </c>
      <c r="D77" s="9">
        <f t="shared" ref="D77:D140" si="17">(1+$D$9/12)^(-C77)</f>
        <v>0.8054884978169996</v>
      </c>
      <c r="E77" s="10">
        <f t="shared" si="5"/>
        <v>805855.05720190145</v>
      </c>
      <c r="F77" s="10">
        <f t="shared" si="4"/>
        <v>6059.8032929942419</v>
      </c>
      <c r="G77" s="10">
        <f t="shared" si="6"/>
        <v>2686.1835240063383</v>
      </c>
      <c r="H77" s="10">
        <f t="shared" si="7"/>
        <v>3373.6197689879036</v>
      </c>
      <c r="I77" s="10">
        <f t="shared" si="8"/>
        <v>802481.43743291358</v>
      </c>
      <c r="J77" s="1"/>
      <c r="U77" s="9">
        <f t="shared" si="10"/>
        <v>62</v>
      </c>
      <c r="V77" s="9">
        <f t="shared" si="9"/>
        <v>0.77275237138233521</v>
      </c>
    </row>
    <row r="78" spans="3:22" x14ac:dyDescent="0.3">
      <c r="C78" s="9">
        <f t="shared" ref="C78:C141" si="18">C77+1</f>
        <v>66</v>
      </c>
      <c r="D78" s="9">
        <f t="shared" si="17"/>
        <v>0.80281245629601272</v>
      </c>
      <c r="E78" s="10">
        <f t="shared" si="5"/>
        <v>802481.43743291358</v>
      </c>
      <c r="F78" s="10">
        <f t="shared" ref="F78:F141" si="19">$D$10</f>
        <v>6059.8032929942419</v>
      </c>
      <c r="G78" s="10">
        <f t="shared" si="6"/>
        <v>2674.9381247763786</v>
      </c>
      <c r="H78" s="10">
        <f t="shared" si="7"/>
        <v>3384.8651682178634</v>
      </c>
      <c r="I78" s="10">
        <f t="shared" si="8"/>
        <v>799096.57226469566</v>
      </c>
      <c r="J78" s="1"/>
      <c r="U78" s="9">
        <f t="shared" si="10"/>
        <v>63</v>
      </c>
      <c r="V78" s="9">
        <f t="shared" si="9"/>
        <v>0.76954593000730431</v>
      </c>
    </row>
    <row r="79" spans="3:22" x14ac:dyDescent="0.3">
      <c r="C79" s="9">
        <f t="shared" si="18"/>
        <v>67</v>
      </c>
      <c r="D79" s="9">
        <f t="shared" si="17"/>
        <v>0.80014530527841787</v>
      </c>
      <c r="E79" s="10">
        <f t="shared" ref="E79:E142" si="20">I78</f>
        <v>799096.57226469566</v>
      </c>
      <c r="F79" s="10">
        <f t="shared" si="19"/>
        <v>6059.8032929942419</v>
      </c>
      <c r="G79" s="10">
        <f t="shared" ref="G79:G142" si="21">E79*$D$9/12</f>
        <v>2663.655240882319</v>
      </c>
      <c r="H79" s="10">
        <f t="shared" ref="H79:H142" si="22">F79-G79</f>
        <v>3396.1480521119229</v>
      </c>
      <c r="I79" s="10">
        <f t="shared" ref="I79:I142" si="23">E79-H79</f>
        <v>795700.42421258369</v>
      </c>
      <c r="J79" s="1"/>
      <c r="U79" s="9">
        <f t="shared" si="10"/>
        <v>64</v>
      </c>
      <c r="V79" s="9">
        <f t="shared" si="9"/>
        <v>0.76635279336827011</v>
      </c>
    </row>
    <row r="80" spans="3:22" x14ac:dyDescent="0.3">
      <c r="C80" s="9">
        <f t="shared" si="18"/>
        <v>68</v>
      </c>
      <c r="D80" s="9">
        <f t="shared" si="17"/>
        <v>0.79748701522765908</v>
      </c>
      <c r="E80" s="10">
        <f t="shared" si="20"/>
        <v>795700.42421258369</v>
      </c>
      <c r="F80" s="10">
        <f t="shared" si="19"/>
        <v>6059.8032929942419</v>
      </c>
      <c r="G80" s="10">
        <f t="shared" si="21"/>
        <v>2652.3347473752788</v>
      </c>
      <c r="H80" s="10">
        <f t="shared" si="22"/>
        <v>3407.4685456189632</v>
      </c>
      <c r="I80" s="10">
        <f t="shared" si="23"/>
        <v>792292.95566696476</v>
      </c>
      <c r="J80" s="1"/>
      <c r="U80" s="9">
        <f t="shared" ref="U80:U143" si="24">U79+1</f>
        <v>65</v>
      </c>
      <c r="V80" s="9">
        <f t="shared" ref="V80:V143" si="25">(1+$M$20/12)^(-U80)</f>
        <v>0.76317290625885825</v>
      </c>
    </row>
    <row r="81" spans="3:22" x14ac:dyDescent="0.3">
      <c r="C81" s="9">
        <f t="shared" si="18"/>
        <v>69</v>
      </c>
      <c r="D81" s="9">
        <f t="shared" si="17"/>
        <v>0.79483755670530809</v>
      </c>
      <c r="E81" s="10">
        <f t="shared" si="20"/>
        <v>792292.95566696476</v>
      </c>
      <c r="F81" s="10">
        <f t="shared" si="19"/>
        <v>6059.8032929942419</v>
      </c>
      <c r="G81" s="10">
        <f t="shared" si="21"/>
        <v>2640.9765188898823</v>
      </c>
      <c r="H81" s="10">
        <f t="shared" si="22"/>
        <v>3418.8267741043596</v>
      </c>
      <c r="I81" s="10">
        <f t="shared" si="23"/>
        <v>788874.12889286038</v>
      </c>
      <c r="J81" s="1"/>
      <c r="U81" s="9">
        <f t="shared" si="24"/>
        <v>66</v>
      </c>
      <c r="V81" s="9">
        <f t="shared" si="25"/>
        <v>0.76000621370176746</v>
      </c>
    </row>
    <row r="82" spans="3:22" x14ac:dyDescent="0.3">
      <c r="C82" s="9">
        <f t="shared" si="18"/>
        <v>70</v>
      </c>
      <c r="D82" s="9">
        <f t="shared" si="17"/>
        <v>0.79219690037073875</v>
      </c>
      <c r="E82" s="10">
        <f t="shared" si="20"/>
        <v>788874.12889286038</v>
      </c>
      <c r="F82" s="10">
        <f t="shared" si="19"/>
        <v>6059.8032929942419</v>
      </c>
      <c r="G82" s="10">
        <f t="shared" si="21"/>
        <v>2629.5804296428682</v>
      </c>
      <c r="H82" s="10">
        <f t="shared" si="22"/>
        <v>3430.2228633513737</v>
      </c>
      <c r="I82" s="10">
        <f t="shared" si="23"/>
        <v>785443.90602950903</v>
      </c>
      <c r="J82" s="1"/>
      <c r="U82" s="9">
        <f t="shared" si="24"/>
        <v>67</v>
      </c>
      <c r="V82" s="9">
        <f t="shared" si="25"/>
        <v>0.75685266094781822</v>
      </c>
    </row>
    <row r="83" spans="3:22" x14ac:dyDescent="0.3">
      <c r="C83" s="9">
        <f t="shared" si="18"/>
        <v>71</v>
      </c>
      <c r="D83" s="9">
        <f t="shared" si="17"/>
        <v>0.7895650169808025</v>
      </c>
      <c r="E83" s="10">
        <f t="shared" si="20"/>
        <v>785443.90602950903</v>
      </c>
      <c r="F83" s="10">
        <f t="shared" si="19"/>
        <v>6059.8032929942419</v>
      </c>
      <c r="G83" s="10">
        <f t="shared" si="21"/>
        <v>2618.1463534316968</v>
      </c>
      <c r="H83" s="10">
        <f t="shared" si="22"/>
        <v>3441.6569395625452</v>
      </c>
      <c r="I83" s="10">
        <f t="shared" si="23"/>
        <v>782002.2490899465</v>
      </c>
      <c r="J83" s="1"/>
      <c r="U83" s="9">
        <f t="shared" si="24"/>
        <v>68</v>
      </c>
      <c r="V83" s="9">
        <f t="shared" si="25"/>
        <v>0.75371219347500562</v>
      </c>
    </row>
    <row r="84" spans="3:22" x14ac:dyDescent="0.3">
      <c r="C84" s="9">
        <f t="shared" si="18"/>
        <v>72</v>
      </c>
      <c r="D84" s="9">
        <f t="shared" si="17"/>
        <v>0.78694187738950427</v>
      </c>
      <c r="E84" s="10">
        <f t="shared" si="20"/>
        <v>782002.2490899465</v>
      </c>
      <c r="F84" s="10">
        <f t="shared" si="19"/>
        <v>6059.8032929942419</v>
      </c>
      <c r="G84" s="10">
        <f t="shared" si="21"/>
        <v>2606.6741636331549</v>
      </c>
      <c r="H84" s="10">
        <f t="shared" si="22"/>
        <v>3453.1291293610871</v>
      </c>
      <c r="I84" s="10">
        <f t="shared" si="23"/>
        <v>778549.11996058538</v>
      </c>
      <c r="J84" s="1"/>
      <c r="U84" s="9">
        <f t="shared" si="24"/>
        <v>69</v>
      </c>
      <c r="V84" s="9">
        <f t="shared" si="25"/>
        <v>0.75058475698755767</v>
      </c>
    </row>
    <row r="85" spans="3:22" x14ac:dyDescent="0.3">
      <c r="C85" s="9">
        <f t="shared" si="18"/>
        <v>73</v>
      </c>
      <c r="D85" s="9">
        <f t="shared" si="17"/>
        <v>0.78432745254767877</v>
      </c>
      <c r="E85" s="10">
        <f t="shared" si="20"/>
        <v>778549.11996058538</v>
      </c>
      <c r="F85" s="10">
        <f t="shared" si="19"/>
        <v>6059.8032929942419</v>
      </c>
      <c r="G85" s="10">
        <f t="shared" si="21"/>
        <v>2595.1637332019513</v>
      </c>
      <c r="H85" s="10">
        <f t="shared" si="22"/>
        <v>3464.6395597922906</v>
      </c>
      <c r="I85" s="10">
        <f t="shared" si="23"/>
        <v>775084.48040079314</v>
      </c>
      <c r="J85" s="1"/>
      <c r="U85" s="9">
        <f t="shared" si="24"/>
        <v>70</v>
      </c>
      <c r="V85" s="9">
        <f t="shared" si="25"/>
        <v>0.74747029741499504</v>
      </c>
    </row>
    <row r="86" spans="3:22" x14ac:dyDescent="0.3">
      <c r="C86" s="9">
        <f t="shared" si="18"/>
        <v>74</v>
      </c>
      <c r="D86" s="9">
        <f t="shared" si="17"/>
        <v>0.78172171350266961</v>
      </c>
      <c r="E86" s="10">
        <f t="shared" si="20"/>
        <v>775084.48040079314</v>
      </c>
      <c r="F86" s="10">
        <f t="shared" si="19"/>
        <v>6059.8032929942419</v>
      </c>
      <c r="G86" s="10">
        <f t="shared" si="21"/>
        <v>2583.6149346693105</v>
      </c>
      <c r="H86" s="10">
        <f t="shared" si="22"/>
        <v>3476.1883583249314</v>
      </c>
      <c r="I86" s="10">
        <f t="shared" si="23"/>
        <v>771608.29204246821</v>
      </c>
      <c r="J86" s="1"/>
      <c r="U86" s="9">
        <f t="shared" si="24"/>
        <v>71</v>
      </c>
      <c r="V86" s="9">
        <f t="shared" si="25"/>
        <v>0.7443687609111983</v>
      </c>
    </row>
    <row r="87" spans="3:22" x14ac:dyDescent="0.3">
      <c r="C87" s="9">
        <f t="shared" si="18"/>
        <v>75</v>
      </c>
      <c r="D87" s="9">
        <f t="shared" si="17"/>
        <v>0.77912463139800947</v>
      </c>
      <c r="E87" s="10">
        <f t="shared" si="20"/>
        <v>771608.29204246821</v>
      </c>
      <c r="F87" s="10">
        <f t="shared" si="19"/>
        <v>6059.8032929942419</v>
      </c>
      <c r="G87" s="10">
        <f t="shared" si="21"/>
        <v>2572.0276401415608</v>
      </c>
      <c r="H87" s="10">
        <f t="shared" si="22"/>
        <v>3487.7756528526811</v>
      </c>
      <c r="I87" s="10">
        <f t="shared" si="23"/>
        <v>768120.51638961548</v>
      </c>
      <c r="J87" s="1"/>
      <c r="U87" s="9">
        <f t="shared" si="24"/>
        <v>72</v>
      </c>
      <c r="V87" s="9">
        <f t="shared" si="25"/>
        <v>0.7412800938534756</v>
      </c>
    </row>
    <row r="88" spans="3:22" x14ac:dyDescent="0.3">
      <c r="C88" s="9">
        <f t="shared" si="18"/>
        <v>76</v>
      </c>
      <c r="D88" s="9">
        <f t="shared" si="17"/>
        <v>0.77653617747309922</v>
      </c>
      <c r="E88" s="10">
        <f t="shared" si="20"/>
        <v>768120.51638961548</v>
      </c>
      <c r="F88" s="10">
        <f t="shared" si="19"/>
        <v>6059.8032929942419</v>
      </c>
      <c r="G88" s="10">
        <f t="shared" si="21"/>
        <v>2560.4017212987183</v>
      </c>
      <c r="H88" s="10">
        <f t="shared" si="22"/>
        <v>3499.4015716955237</v>
      </c>
      <c r="I88" s="10">
        <f t="shared" si="23"/>
        <v>764621.11481791991</v>
      </c>
      <c r="J88" s="1"/>
      <c r="U88" s="9">
        <f t="shared" si="24"/>
        <v>73</v>
      </c>
      <c r="V88" s="9">
        <f t="shared" si="25"/>
        <v>0.73820424284163544</v>
      </c>
    </row>
    <row r="89" spans="3:22" x14ac:dyDescent="0.3">
      <c r="C89" s="9">
        <f t="shared" si="18"/>
        <v>77</v>
      </c>
      <c r="D89" s="9">
        <f t="shared" si="17"/>
        <v>0.77395632306288953</v>
      </c>
      <c r="E89" s="10">
        <f t="shared" si="20"/>
        <v>764621.11481791991</v>
      </c>
      <c r="F89" s="10">
        <f t="shared" si="19"/>
        <v>6059.8032929942419</v>
      </c>
      <c r="G89" s="10">
        <f t="shared" si="21"/>
        <v>2548.7370493930662</v>
      </c>
      <c r="H89" s="10">
        <f t="shared" si="22"/>
        <v>3511.0662436011758</v>
      </c>
      <c r="I89" s="10">
        <f t="shared" si="23"/>
        <v>761110.04857431876</v>
      </c>
      <c r="J89" s="1"/>
      <c r="U89" s="9">
        <f t="shared" si="24"/>
        <v>74</v>
      </c>
      <c r="V89" s="9">
        <f t="shared" si="25"/>
        <v>0.7351411546970642</v>
      </c>
    </row>
    <row r="90" spans="3:22" x14ac:dyDescent="0.3">
      <c r="C90" s="9">
        <f t="shared" si="18"/>
        <v>78</v>
      </c>
      <c r="D90" s="9">
        <f t="shared" si="17"/>
        <v>0.77138503959756421</v>
      </c>
      <c r="E90" s="10">
        <f t="shared" si="20"/>
        <v>761110.04857431876</v>
      </c>
      <c r="F90" s="10">
        <f t="shared" si="19"/>
        <v>6059.8032929942419</v>
      </c>
      <c r="G90" s="10">
        <f t="shared" si="21"/>
        <v>2537.0334952477292</v>
      </c>
      <c r="H90" s="10">
        <f t="shared" si="22"/>
        <v>3522.7697977465127</v>
      </c>
      <c r="I90" s="10">
        <f t="shared" si="23"/>
        <v>757587.2787765722</v>
      </c>
      <c r="J90" s="1"/>
      <c r="U90" s="9">
        <f t="shared" si="24"/>
        <v>75</v>
      </c>
      <c r="V90" s="9">
        <f t="shared" si="25"/>
        <v>0.73209077646180687</v>
      </c>
    </row>
    <row r="91" spans="3:22" x14ac:dyDescent="0.3">
      <c r="C91" s="9">
        <f t="shared" si="18"/>
        <v>79</v>
      </c>
      <c r="D91" s="9">
        <f t="shared" si="17"/>
        <v>0.76882229860222329</v>
      </c>
      <c r="E91" s="10">
        <f t="shared" si="20"/>
        <v>757587.2787765722</v>
      </c>
      <c r="F91" s="10">
        <f t="shared" si="19"/>
        <v>6059.8032929942419</v>
      </c>
      <c r="G91" s="10">
        <f t="shared" si="21"/>
        <v>2525.2909292552408</v>
      </c>
      <c r="H91" s="10">
        <f t="shared" si="22"/>
        <v>3534.5123637390011</v>
      </c>
      <c r="I91" s="10">
        <f t="shared" si="23"/>
        <v>754052.76641283324</v>
      </c>
      <c r="J91" s="1"/>
      <c r="U91" s="9">
        <f t="shared" si="24"/>
        <v>76</v>
      </c>
      <c r="V91" s="9">
        <f t="shared" si="25"/>
        <v>0.72905305539764986</v>
      </c>
    </row>
    <row r="92" spans="3:22" x14ac:dyDescent="0.3">
      <c r="C92" s="9">
        <f t="shared" si="18"/>
        <v>80</v>
      </c>
      <c r="D92" s="9">
        <f t="shared" si="17"/>
        <v>0.76626807169656808</v>
      </c>
      <c r="E92" s="10">
        <f t="shared" si="20"/>
        <v>754052.76641283324</v>
      </c>
      <c r="F92" s="10">
        <f t="shared" si="19"/>
        <v>6059.8032929942419</v>
      </c>
      <c r="G92" s="10">
        <f t="shared" si="21"/>
        <v>2513.5092213761109</v>
      </c>
      <c r="H92" s="10">
        <f t="shared" si="22"/>
        <v>3546.2940716181311</v>
      </c>
      <c r="I92" s="10">
        <f t="shared" si="23"/>
        <v>750506.47234121512</v>
      </c>
      <c r="J92" s="1"/>
      <c r="U92" s="9">
        <f t="shared" si="24"/>
        <v>77</v>
      </c>
      <c r="V92" s="9">
        <f t="shared" si="25"/>
        <v>0.72602793898521156</v>
      </c>
    </row>
    <row r="93" spans="3:22" x14ac:dyDescent="0.3">
      <c r="C93" s="9">
        <f t="shared" si="18"/>
        <v>81</v>
      </c>
      <c r="D93" s="9">
        <f t="shared" si="17"/>
        <v>0.76372233059458594</v>
      </c>
      <c r="E93" s="10">
        <f t="shared" si="20"/>
        <v>750506.47234121512</v>
      </c>
      <c r="F93" s="10">
        <f t="shared" si="19"/>
        <v>6059.8032929942419</v>
      </c>
      <c r="G93" s="10">
        <f t="shared" si="21"/>
        <v>2501.688241137384</v>
      </c>
      <c r="H93" s="10">
        <f t="shared" si="22"/>
        <v>3558.1150518568579</v>
      </c>
      <c r="I93" s="10">
        <f t="shared" si="23"/>
        <v>746948.35728935828</v>
      </c>
      <c r="J93" s="1"/>
      <c r="U93" s="9">
        <f t="shared" si="24"/>
        <v>78</v>
      </c>
      <c r="V93" s="9">
        <f t="shared" si="25"/>
        <v>0.72301537492303225</v>
      </c>
    </row>
    <row r="94" spans="3:22" x14ac:dyDescent="0.3">
      <c r="C94" s="9">
        <f t="shared" si="18"/>
        <v>82</v>
      </c>
      <c r="D94" s="9">
        <f t="shared" si="17"/>
        <v>0.76118504710423851</v>
      </c>
      <c r="E94" s="10">
        <f t="shared" si="20"/>
        <v>746948.35728935828</v>
      </c>
      <c r="F94" s="10">
        <f t="shared" si="19"/>
        <v>6059.8032929942419</v>
      </c>
      <c r="G94" s="10">
        <f t="shared" si="21"/>
        <v>2489.8278576311945</v>
      </c>
      <c r="H94" s="10">
        <f t="shared" si="22"/>
        <v>3569.9754353630474</v>
      </c>
      <c r="I94" s="10">
        <f t="shared" si="23"/>
        <v>743378.38185399526</v>
      </c>
      <c r="J94" s="1"/>
      <c r="U94" s="9">
        <f t="shared" si="24"/>
        <v>79</v>
      </c>
      <c r="V94" s="9">
        <f t="shared" si="25"/>
        <v>0.72001531112667094</v>
      </c>
    </row>
    <row r="95" spans="3:22" x14ac:dyDescent="0.3">
      <c r="C95" s="9">
        <f t="shared" si="18"/>
        <v>83</v>
      </c>
      <c r="D95" s="9">
        <f t="shared" si="17"/>
        <v>0.75865619312714783</v>
      </c>
      <c r="E95" s="10">
        <f t="shared" si="20"/>
        <v>743378.38185399526</v>
      </c>
      <c r="F95" s="10">
        <f t="shared" si="19"/>
        <v>6059.8032929942419</v>
      </c>
      <c r="G95" s="10">
        <f t="shared" si="21"/>
        <v>2477.9279395133176</v>
      </c>
      <c r="H95" s="10">
        <f t="shared" si="22"/>
        <v>3581.8753534809243</v>
      </c>
      <c r="I95" s="10">
        <f t="shared" si="23"/>
        <v>739796.50650051434</v>
      </c>
      <c r="J95" s="1"/>
      <c r="U95" s="9">
        <f t="shared" si="24"/>
        <v>80</v>
      </c>
      <c r="V95" s="9">
        <f t="shared" si="25"/>
        <v>0.71702769572780511</v>
      </c>
    </row>
    <row r="96" spans="3:22" x14ac:dyDescent="0.3">
      <c r="C96" s="9">
        <f t="shared" si="18"/>
        <v>84</v>
      </c>
      <c r="D96" s="9">
        <f t="shared" si="17"/>
        <v>0.75613574065828681</v>
      </c>
      <c r="E96" s="10">
        <f t="shared" si="20"/>
        <v>739796.50650051434</v>
      </c>
      <c r="F96" s="10">
        <f t="shared" si="19"/>
        <v>6059.8032929942419</v>
      </c>
      <c r="G96" s="10">
        <f t="shared" si="21"/>
        <v>2465.9883550017144</v>
      </c>
      <c r="H96" s="10">
        <f t="shared" si="22"/>
        <v>3593.8149379925276</v>
      </c>
      <c r="I96" s="10">
        <f t="shared" si="23"/>
        <v>736202.69156252185</v>
      </c>
      <c r="J96" s="1"/>
      <c r="U96" s="9">
        <f t="shared" si="24"/>
        <v>81</v>
      </c>
      <c r="V96" s="9">
        <f t="shared" si="25"/>
        <v>0.71405247707333297</v>
      </c>
    </row>
    <row r="97" spans="3:22" x14ac:dyDescent="0.3">
      <c r="C97" s="9">
        <f t="shared" si="18"/>
        <v>85</v>
      </c>
      <c r="D97" s="9">
        <f t="shared" si="17"/>
        <v>0.75362366178566809</v>
      </c>
      <c r="E97" s="10">
        <f t="shared" si="20"/>
        <v>736202.69156252185</v>
      </c>
      <c r="F97" s="10">
        <f t="shared" si="19"/>
        <v>6059.8032929942419</v>
      </c>
      <c r="G97" s="10">
        <f t="shared" si="21"/>
        <v>2454.0089718750728</v>
      </c>
      <c r="H97" s="10">
        <f t="shared" si="22"/>
        <v>3605.7943211191691</v>
      </c>
      <c r="I97" s="10">
        <f t="shared" si="23"/>
        <v>732596.89724140265</v>
      </c>
      <c r="J97" s="1"/>
      <c r="U97" s="9">
        <f t="shared" si="24"/>
        <v>82</v>
      </c>
      <c r="V97" s="9">
        <f t="shared" si="25"/>
        <v>0.71108960372448093</v>
      </c>
    </row>
    <row r="98" spans="3:22" x14ac:dyDescent="0.3">
      <c r="C98" s="9">
        <f t="shared" si="18"/>
        <v>86</v>
      </c>
      <c r="D98" s="9">
        <f t="shared" si="17"/>
        <v>0.75111992869003441</v>
      </c>
      <c r="E98" s="10">
        <f t="shared" si="20"/>
        <v>732596.89724140265</v>
      </c>
      <c r="F98" s="10">
        <f t="shared" si="19"/>
        <v>6059.8032929942419</v>
      </c>
      <c r="G98" s="10">
        <f t="shared" si="21"/>
        <v>2441.9896574713421</v>
      </c>
      <c r="H98" s="10">
        <f t="shared" si="22"/>
        <v>3617.8136355228999</v>
      </c>
      <c r="I98" s="10">
        <f t="shared" si="23"/>
        <v>728979.0836058798</v>
      </c>
      <c r="J98" s="1"/>
      <c r="U98" s="9">
        <f t="shared" si="24"/>
        <v>83</v>
      </c>
      <c r="V98" s="9">
        <f t="shared" si="25"/>
        <v>0.70813902445591459</v>
      </c>
    </row>
    <row r="99" spans="3:22" x14ac:dyDescent="0.3">
      <c r="C99" s="9">
        <f t="shared" si="18"/>
        <v>87</v>
      </c>
      <c r="D99" s="9">
        <f t="shared" si="17"/>
        <v>0.74862451364455251</v>
      </c>
      <c r="E99" s="10">
        <f t="shared" si="20"/>
        <v>728979.0836058798</v>
      </c>
      <c r="F99" s="10">
        <f t="shared" si="19"/>
        <v>6059.8032929942419</v>
      </c>
      <c r="G99" s="10">
        <f t="shared" si="21"/>
        <v>2429.9302786862659</v>
      </c>
      <c r="H99" s="10">
        <f t="shared" si="22"/>
        <v>3629.8730143079761</v>
      </c>
      <c r="I99" s="10">
        <f t="shared" si="23"/>
        <v>725349.21059157187</v>
      </c>
      <c r="J99" s="1"/>
      <c r="U99" s="9">
        <f t="shared" si="24"/>
        <v>84</v>
      </c>
      <c r="V99" s="9">
        <f t="shared" si="25"/>
        <v>0.70520068825485271</v>
      </c>
    </row>
    <row r="100" spans="3:22" x14ac:dyDescent="0.3">
      <c r="C100" s="9">
        <f t="shared" si="18"/>
        <v>88</v>
      </c>
      <c r="D100" s="9">
        <f t="shared" si="17"/>
        <v>0.74613738901450422</v>
      </c>
      <c r="E100" s="10">
        <f t="shared" si="20"/>
        <v>725349.21059157187</v>
      </c>
      <c r="F100" s="10">
        <f t="shared" si="19"/>
        <v>6059.8032929942419</v>
      </c>
      <c r="G100" s="10">
        <f t="shared" si="21"/>
        <v>2417.8307019719064</v>
      </c>
      <c r="H100" s="10">
        <f t="shared" si="22"/>
        <v>3641.9725910223356</v>
      </c>
      <c r="I100" s="10">
        <f t="shared" si="23"/>
        <v>721707.23800054949</v>
      </c>
      <c r="J100" s="1"/>
      <c r="U100" s="9">
        <f t="shared" si="24"/>
        <v>85</v>
      </c>
      <c r="V100" s="9">
        <f t="shared" si="25"/>
        <v>0.70227454432018521</v>
      </c>
    </row>
    <row r="101" spans="3:22" x14ac:dyDescent="0.3">
      <c r="C101" s="9">
        <f t="shared" si="18"/>
        <v>89</v>
      </c>
      <c r="D101" s="9">
        <f t="shared" si="17"/>
        <v>0.74365852725698089</v>
      </c>
      <c r="E101" s="10">
        <f t="shared" si="20"/>
        <v>721707.23800054949</v>
      </c>
      <c r="F101" s="10">
        <f t="shared" si="19"/>
        <v>6059.8032929942419</v>
      </c>
      <c r="G101" s="10">
        <f t="shared" si="21"/>
        <v>2405.6907933351649</v>
      </c>
      <c r="H101" s="10">
        <f t="shared" si="22"/>
        <v>3654.112499659077</v>
      </c>
      <c r="I101" s="10">
        <f t="shared" si="23"/>
        <v>718053.12550089043</v>
      </c>
      <c r="J101" s="1"/>
      <c r="U101" s="9">
        <f t="shared" si="24"/>
        <v>86</v>
      </c>
      <c r="V101" s="9">
        <f t="shared" si="25"/>
        <v>0.69936054206159537</v>
      </c>
    </row>
    <row r="102" spans="3:22" x14ac:dyDescent="0.3">
      <c r="C102" s="9">
        <f t="shared" si="18"/>
        <v>90</v>
      </c>
      <c r="D102" s="9">
        <f t="shared" si="17"/>
        <v>0.74118790092057896</v>
      </c>
      <c r="E102" s="10">
        <f t="shared" si="20"/>
        <v>718053.12550089043</v>
      </c>
      <c r="F102" s="10">
        <f t="shared" si="19"/>
        <v>6059.8032929942419</v>
      </c>
      <c r="G102" s="10">
        <f t="shared" si="21"/>
        <v>2393.5104183363014</v>
      </c>
      <c r="H102" s="10">
        <f t="shared" si="22"/>
        <v>3666.2928746579405</v>
      </c>
      <c r="I102" s="10">
        <f t="shared" si="23"/>
        <v>714386.83262623253</v>
      </c>
      <c r="J102" s="1"/>
      <c r="U102" s="9">
        <f t="shared" si="24"/>
        <v>87</v>
      </c>
      <c r="V102" s="9">
        <f t="shared" si="25"/>
        <v>0.69645863109868389</v>
      </c>
    </row>
    <row r="103" spans="3:22" x14ac:dyDescent="0.3">
      <c r="C103" s="9">
        <f t="shared" si="18"/>
        <v>91</v>
      </c>
      <c r="D103" s="9">
        <f t="shared" si="17"/>
        <v>0.73872548264509508</v>
      </c>
      <c r="E103" s="10">
        <f t="shared" si="20"/>
        <v>714386.83262623253</v>
      </c>
      <c r="F103" s="10">
        <f t="shared" si="19"/>
        <v>6059.8032929942419</v>
      </c>
      <c r="G103" s="10">
        <f t="shared" si="21"/>
        <v>2381.2894420874418</v>
      </c>
      <c r="H103" s="10">
        <f t="shared" si="22"/>
        <v>3678.5138509068001</v>
      </c>
      <c r="I103" s="10">
        <f t="shared" si="23"/>
        <v>710708.31877532578</v>
      </c>
      <c r="J103" s="1"/>
      <c r="U103" s="9">
        <f t="shared" si="24"/>
        <v>88</v>
      </c>
      <c r="V103" s="9">
        <f t="shared" si="25"/>
        <v>0.69356876126010025</v>
      </c>
    </row>
    <row r="104" spans="3:22" x14ac:dyDescent="0.3">
      <c r="C104" s="9">
        <f t="shared" si="18"/>
        <v>92</v>
      </c>
      <c r="D104" s="9">
        <f t="shared" si="17"/>
        <v>0.73627124516122422</v>
      </c>
      <c r="E104" s="10">
        <f t="shared" si="20"/>
        <v>710708.31877532578</v>
      </c>
      <c r="F104" s="10">
        <f t="shared" si="19"/>
        <v>6059.8032929942419</v>
      </c>
      <c r="G104" s="10">
        <f t="shared" si="21"/>
        <v>2369.0277292510859</v>
      </c>
      <c r="H104" s="10">
        <f t="shared" si="22"/>
        <v>3690.775563743156</v>
      </c>
      <c r="I104" s="10">
        <f t="shared" si="23"/>
        <v>707017.54321158258</v>
      </c>
      <c r="J104" s="1"/>
      <c r="U104" s="9">
        <f t="shared" si="24"/>
        <v>89</v>
      </c>
      <c r="V104" s="9">
        <f t="shared" si="25"/>
        <v>0.69069088258267253</v>
      </c>
    </row>
    <row r="105" spans="3:22" x14ac:dyDescent="0.3">
      <c r="C105" s="9">
        <f t="shared" si="18"/>
        <v>93</v>
      </c>
      <c r="D105" s="9">
        <f t="shared" si="17"/>
        <v>0.73382516129025677</v>
      </c>
      <c r="E105" s="10">
        <f t="shared" si="20"/>
        <v>707017.54321158258</v>
      </c>
      <c r="F105" s="10">
        <f t="shared" si="19"/>
        <v>6059.8032929942419</v>
      </c>
      <c r="G105" s="10">
        <f t="shared" si="21"/>
        <v>2356.7251440386085</v>
      </c>
      <c r="H105" s="10">
        <f t="shared" si="22"/>
        <v>3703.0781489556334</v>
      </c>
      <c r="I105" s="10">
        <f t="shared" si="23"/>
        <v>703314.46506262699</v>
      </c>
      <c r="J105" s="1"/>
      <c r="U105" s="9">
        <f t="shared" si="24"/>
        <v>90</v>
      </c>
      <c r="V105" s="9">
        <f t="shared" si="25"/>
        <v>0.68782494531054517</v>
      </c>
    </row>
    <row r="106" spans="3:22" x14ac:dyDescent="0.3">
      <c r="C106" s="9">
        <f t="shared" si="18"/>
        <v>94</v>
      </c>
      <c r="D106" s="9">
        <f t="shared" si="17"/>
        <v>0.73138720394377743</v>
      </c>
      <c r="E106" s="10">
        <f t="shared" si="20"/>
        <v>703314.46506262699</v>
      </c>
      <c r="F106" s="10">
        <f t="shared" si="19"/>
        <v>6059.8032929942419</v>
      </c>
      <c r="G106" s="10">
        <f t="shared" si="21"/>
        <v>2344.3815502087568</v>
      </c>
      <c r="H106" s="10">
        <f t="shared" si="22"/>
        <v>3715.4217427854851</v>
      </c>
      <c r="I106" s="10">
        <f t="shared" si="23"/>
        <v>699599.0433198415</v>
      </c>
      <c r="J106" s="1"/>
      <c r="U106" s="9">
        <f t="shared" si="24"/>
        <v>91</v>
      </c>
      <c r="V106" s="9">
        <f t="shared" si="25"/>
        <v>0.68497089989431892</v>
      </c>
    </row>
    <row r="107" spans="3:22" x14ac:dyDescent="0.3">
      <c r="C107" s="9">
        <f t="shared" si="18"/>
        <v>95</v>
      </c>
      <c r="D107" s="9">
        <f t="shared" si="17"/>
        <v>0.72895734612336616</v>
      </c>
      <c r="E107" s="10">
        <f t="shared" si="20"/>
        <v>699599.0433198415</v>
      </c>
      <c r="F107" s="10">
        <f t="shared" si="19"/>
        <v>6059.8032929942419</v>
      </c>
      <c r="G107" s="10">
        <f t="shared" si="21"/>
        <v>2331.9968110661384</v>
      </c>
      <c r="H107" s="10">
        <f t="shared" si="22"/>
        <v>3727.8064819281035</v>
      </c>
      <c r="I107" s="10">
        <f t="shared" si="23"/>
        <v>695871.2368379134</v>
      </c>
      <c r="J107" s="1"/>
      <c r="U107" s="9">
        <f t="shared" si="24"/>
        <v>92</v>
      </c>
      <c r="V107" s="9">
        <f t="shared" si="25"/>
        <v>0.68212869699019307</v>
      </c>
    </row>
    <row r="108" spans="3:22" x14ac:dyDescent="0.3">
      <c r="C108" s="9">
        <f t="shared" si="18"/>
        <v>96</v>
      </c>
      <c r="D108" s="9">
        <f t="shared" si="17"/>
        <v>0.72653556092029836</v>
      </c>
      <c r="E108" s="10">
        <f t="shared" si="20"/>
        <v>695871.2368379134</v>
      </c>
      <c r="F108" s="10">
        <f t="shared" si="19"/>
        <v>6059.8032929942419</v>
      </c>
      <c r="G108" s="10">
        <f t="shared" si="21"/>
        <v>2319.5707894597112</v>
      </c>
      <c r="H108" s="10">
        <f t="shared" si="22"/>
        <v>3740.2325035345307</v>
      </c>
      <c r="I108" s="10">
        <f t="shared" si="23"/>
        <v>692131.00433437887</v>
      </c>
      <c r="J108" s="1"/>
      <c r="U108" s="9">
        <f t="shared" si="24"/>
        <v>93</v>
      </c>
      <c r="V108" s="9">
        <f t="shared" si="25"/>
        <v>0.67929828745911347</v>
      </c>
    </row>
    <row r="109" spans="3:22" x14ac:dyDescent="0.3">
      <c r="C109" s="9">
        <f t="shared" si="18"/>
        <v>97</v>
      </c>
      <c r="D109" s="9">
        <f t="shared" si="17"/>
        <v>0.72412182151524751</v>
      </c>
      <c r="E109" s="10">
        <f t="shared" si="20"/>
        <v>692131.00433437887</v>
      </c>
      <c r="F109" s="10">
        <f t="shared" si="19"/>
        <v>6059.8032929942419</v>
      </c>
      <c r="G109" s="10">
        <f t="shared" si="21"/>
        <v>2307.103347781263</v>
      </c>
      <c r="H109" s="10">
        <f t="shared" si="22"/>
        <v>3752.6999452129789</v>
      </c>
      <c r="I109" s="10">
        <f t="shared" si="23"/>
        <v>688378.30438916595</v>
      </c>
      <c r="J109" s="1"/>
      <c r="U109" s="9">
        <f t="shared" si="24"/>
        <v>94</v>
      </c>
      <c r="V109" s="9">
        <f t="shared" si="25"/>
        <v>0.67647962236592218</v>
      </c>
    </row>
    <row r="110" spans="3:22" x14ac:dyDescent="0.3">
      <c r="C110" s="9">
        <f t="shared" si="18"/>
        <v>98</v>
      </c>
      <c r="D110" s="9">
        <f t="shared" si="17"/>
        <v>0.72171610117798746</v>
      </c>
      <c r="E110" s="10">
        <f t="shared" si="20"/>
        <v>688378.30438916595</v>
      </c>
      <c r="F110" s="10">
        <f t="shared" si="19"/>
        <v>6059.8032929942419</v>
      </c>
      <c r="G110" s="10">
        <f t="shared" si="21"/>
        <v>2294.5943479638868</v>
      </c>
      <c r="H110" s="10">
        <f t="shared" si="22"/>
        <v>3765.2089450303552</v>
      </c>
      <c r="I110" s="10">
        <f t="shared" si="23"/>
        <v>684613.0954441356</v>
      </c>
      <c r="J110" s="1"/>
      <c r="U110" s="9">
        <f t="shared" si="24"/>
        <v>95</v>
      </c>
      <c r="V110" s="9">
        <f t="shared" si="25"/>
        <v>0.67367265297851131</v>
      </c>
    </row>
    <row r="111" spans="3:22" x14ac:dyDescent="0.3">
      <c r="C111" s="9">
        <f t="shared" si="18"/>
        <v>99</v>
      </c>
      <c r="D111" s="9">
        <f t="shared" si="17"/>
        <v>0.7193183732670968</v>
      </c>
      <c r="E111" s="10">
        <f t="shared" si="20"/>
        <v>684613.0954441356</v>
      </c>
      <c r="F111" s="10">
        <f t="shared" si="19"/>
        <v>6059.8032929942419</v>
      </c>
      <c r="G111" s="10">
        <f t="shared" si="21"/>
        <v>2282.0436514804519</v>
      </c>
      <c r="H111" s="10">
        <f t="shared" si="22"/>
        <v>3777.75964151379</v>
      </c>
      <c r="I111" s="10">
        <f t="shared" si="23"/>
        <v>680835.33580262179</v>
      </c>
      <c r="J111" s="1"/>
      <c r="U111" s="9">
        <f t="shared" si="24"/>
        <v>96</v>
      </c>
      <c r="V111" s="9">
        <f t="shared" si="25"/>
        <v>0.67087733076698253</v>
      </c>
    </row>
    <row r="112" spans="3:22" x14ac:dyDescent="0.3">
      <c r="C112" s="9">
        <f t="shared" si="18"/>
        <v>100</v>
      </c>
      <c r="D112" s="9">
        <f t="shared" si="17"/>
        <v>0.71692861122966489</v>
      </c>
      <c r="E112" s="10">
        <f t="shared" si="20"/>
        <v>680835.33580262179</v>
      </c>
      <c r="F112" s="10">
        <f t="shared" si="19"/>
        <v>6059.8032929942419</v>
      </c>
      <c r="G112" s="10">
        <f t="shared" si="21"/>
        <v>2269.4511193420726</v>
      </c>
      <c r="H112" s="10">
        <f t="shared" si="22"/>
        <v>3790.3521736521693</v>
      </c>
      <c r="I112" s="10">
        <f t="shared" si="23"/>
        <v>677044.98362896964</v>
      </c>
      <c r="J112" s="1"/>
      <c r="U112" s="9">
        <f t="shared" si="24"/>
        <v>97</v>
      </c>
      <c r="V112" s="9">
        <f t="shared" si="25"/>
        <v>0.6680936074028041</v>
      </c>
    </row>
    <row r="113" spans="3:22" x14ac:dyDescent="0.3">
      <c r="C113" s="9">
        <f t="shared" si="18"/>
        <v>101</v>
      </c>
      <c r="D113" s="9">
        <f t="shared" si="17"/>
        <v>0.71454678860099474</v>
      </c>
      <c r="E113" s="10">
        <f t="shared" si="20"/>
        <v>677044.98362896964</v>
      </c>
      <c r="F113" s="10">
        <f t="shared" si="19"/>
        <v>6059.8032929942419</v>
      </c>
      <c r="G113" s="10">
        <f t="shared" si="21"/>
        <v>2256.8166120965657</v>
      </c>
      <c r="H113" s="10">
        <f t="shared" si="22"/>
        <v>3802.9866808976763</v>
      </c>
      <c r="I113" s="10">
        <f t="shared" si="23"/>
        <v>673241.99694807199</v>
      </c>
      <c r="J113" s="1"/>
      <c r="U113" s="9">
        <f t="shared" si="24"/>
        <v>98</v>
      </c>
      <c r="V113" s="9">
        <f t="shared" si="25"/>
        <v>0.66532143475797922</v>
      </c>
    </row>
    <row r="114" spans="3:22" x14ac:dyDescent="0.3">
      <c r="C114" s="9">
        <f t="shared" si="18"/>
        <v>102</v>
      </c>
      <c r="D114" s="9">
        <f t="shared" si="17"/>
        <v>0.71217287900431359</v>
      </c>
      <c r="E114" s="10">
        <f t="shared" si="20"/>
        <v>673241.99694807199</v>
      </c>
      <c r="F114" s="10">
        <f t="shared" si="19"/>
        <v>6059.8032929942419</v>
      </c>
      <c r="G114" s="10">
        <f t="shared" si="21"/>
        <v>2244.1399898269069</v>
      </c>
      <c r="H114" s="10">
        <f t="shared" si="22"/>
        <v>3815.663303167335</v>
      </c>
      <c r="I114" s="10">
        <f t="shared" si="23"/>
        <v>669426.33364490466</v>
      </c>
      <c r="J114" s="1"/>
      <c r="U114" s="9">
        <f t="shared" si="24"/>
        <v>99</v>
      </c>
      <c r="V114" s="9">
        <f t="shared" si="25"/>
        <v>0.66256076490421156</v>
      </c>
    </row>
    <row r="115" spans="3:22" x14ac:dyDescent="0.3">
      <c r="C115" s="9">
        <f t="shared" si="18"/>
        <v>103</v>
      </c>
      <c r="D115" s="9">
        <f t="shared" si="17"/>
        <v>0.70980685615047845</v>
      </c>
      <c r="E115" s="10">
        <f t="shared" si="20"/>
        <v>669426.33364490466</v>
      </c>
      <c r="F115" s="10">
        <f t="shared" si="19"/>
        <v>6059.8032929942419</v>
      </c>
      <c r="G115" s="10">
        <f t="shared" si="21"/>
        <v>2231.4211121496824</v>
      </c>
      <c r="H115" s="10">
        <f t="shared" si="22"/>
        <v>3828.3821808445596</v>
      </c>
      <c r="I115" s="10">
        <f t="shared" si="23"/>
        <v>665597.95146406011</v>
      </c>
      <c r="J115" s="1"/>
      <c r="U115" s="9">
        <f t="shared" si="24"/>
        <v>100</v>
      </c>
      <c r="V115" s="9">
        <f t="shared" si="25"/>
        <v>0.65981155011207804</v>
      </c>
    </row>
    <row r="116" spans="3:22" x14ac:dyDescent="0.3">
      <c r="C116" s="9">
        <f t="shared" si="18"/>
        <v>104</v>
      </c>
      <c r="D116" s="9">
        <f t="shared" si="17"/>
        <v>0.70744869383768627</v>
      </c>
      <c r="E116" s="10">
        <f t="shared" si="20"/>
        <v>665597.95146406011</v>
      </c>
      <c r="F116" s="10">
        <f t="shared" si="19"/>
        <v>6059.8032929942419</v>
      </c>
      <c r="G116" s="10">
        <f t="shared" si="21"/>
        <v>2218.6598382135339</v>
      </c>
      <c r="H116" s="10">
        <f t="shared" si="22"/>
        <v>3841.143454780708</v>
      </c>
      <c r="I116" s="10">
        <f t="shared" si="23"/>
        <v>661756.80800927943</v>
      </c>
      <c r="J116" s="1"/>
      <c r="U116" s="9">
        <f t="shared" si="24"/>
        <v>101</v>
      </c>
      <c r="V116" s="9">
        <f t="shared" si="25"/>
        <v>0.65707374285020215</v>
      </c>
    </row>
    <row r="117" spans="3:22" x14ac:dyDescent="0.3">
      <c r="C117" s="9">
        <f t="shared" si="18"/>
        <v>105</v>
      </c>
      <c r="D117" s="9">
        <f t="shared" si="17"/>
        <v>0.70509836595118236</v>
      </c>
      <c r="E117" s="10">
        <f t="shared" si="20"/>
        <v>661756.80800927943</v>
      </c>
      <c r="F117" s="10">
        <f t="shared" si="19"/>
        <v>6059.8032929942419</v>
      </c>
      <c r="G117" s="10">
        <f t="shared" si="21"/>
        <v>2205.8560266975983</v>
      </c>
      <c r="H117" s="10">
        <f t="shared" si="22"/>
        <v>3853.9472662966436</v>
      </c>
      <c r="I117" s="10">
        <f t="shared" si="23"/>
        <v>657902.86074298283</v>
      </c>
      <c r="J117" s="1"/>
      <c r="U117" s="9">
        <f t="shared" si="24"/>
        <v>102</v>
      </c>
      <c r="V117" s="9">
        <f t="shared" si="25"/>
        <v>0.65434729578443362</v>
      </c>
    </row>
    <row r="118" spans="3:22" x14ac:dyDescent="0.3">
      <c r="C118" s="9">
        <f t="shared" si="18"/>
        <v>106</v>
      </c>
      <c r="D118" s="9">
        <f t="shared" si="17"/>
        <v>0.70275584646297218</v>
      </c>
      <c r="E118" s="10">
        <f t="shared" si="20"/>
        <v>657902.86074298283</v>
      </c>
      <c r="F118" s="10">
        <f t="shared" si="19"/>
        <v>6059.8032929942419</v>
      </c>
      <c r="G118" s="10">
        <f t="shared" si="21"/>
        <v>2193.0095358099429</v>
      </c>
      <c r="H118" s="10">
        <f t="shared" si="22"/>
        <v>3866.793757184299</v>
      </c>
      <c r="I118" s="10">
        <f t="shared" si="23"/>
        <v>654036.06698579853</v>
      </c>
      <c r="J118" s="1"/>
      <c r="U118" s="9">
        <f t="shared" si="24"/>
        <v>103</v>
      </c>
      <c r="V118" s="9">
        <f t="shared" si="25"/>
        <v>0.65163216177702921</v>
      </c>
    </row>
    <row r="119" spans="3:22" x14ac:dyDescent="0.3">
      <c r="C119" s="9">
        <f t="shared" si="18"/>
        <v>107</v>
      </c>
      <c r="D119" s="9">
        <f t="shared" si="17"/>
        <v>0.70042110943153368</v>
      </c>
      <c r="E119" s="10">
        <f t="shared" si="20"/>
        <v>654036.06698579853</v>
      </c>
      <c r="F119" s="10">
        <f t="shared" si="19"/>
        <v>6059.8032929942419</v>
      </c>
      <c r="G119" s="10">
        <f t="shared" si="21"/>
        <v>2180.1202232859951</v>
      </c>
      <c r="H119" s="10">
        <f t="shared" si="22"/>
        <v>3879.6830697082469</v>
      </c>
      <c r="I119" s="10">
        <f t="shared" si="23"/>
        <v>650156.38391609024</v>
      </c>
      <c r="J119" s="1"/>
      <c r="U119" s="9">
        <f t="shared" si="24"/>
        <v>104</v>
      </c>
      <c r="V119" s="9">
        <f t="shared" si="25"/>
        <v>0.64892829388583839</v>
      </c>
    </row>
    <row r="120" spans="3:22" x14ac:dyDescent="0.3">
      <c r="C120" s="9">
        <f t="shared" si="18"/>
        <v>108</v>
      </c>
      <c r="D120" s="9">
        <f t="shared" si="17"/>
        <v>0.69809412900152867</v>
      </c>
      <c r="E120" s="10">
        <f t="shared" si="20"/>
        <v>650156.38391609024</v>
      </c>
      <c r="F120" s="10">
        <f t="shared" si="19"/>
        <v>6059.8032929942419</v>
      </c>
      <c r="G120" s="10">
        <f t="shared" si="21"/>
        <v>2167.1879463869677</v>
      </c>
      <c r="H120" s="10">
        <f t="shared" si="22"/>
        <v>3892.6153466072742</v>
      </c>
      <c r="I120" s="10">
        <f t="shared" si="23"/>
        <v>646263.76856948296</v>
      </c>
      <c r="J120" s="1"/>
      <c r="U120" s="9">
        <f t="shared" si="24"/>
        <v>105</v>
      </c>
      <c r="V120" s="9">
        <f t="shared" si="25"/>
        <v>0.64623564536349054</v>
      </c>
    </row>
    <row r="121" spans="3:22" x14ac:dyDescent="0.3">
      <c r="C121" s="9">
        <f t="shared" si="18"/>
        <v>109</v>
      </c>
      <c r="D121" s="9">
        <f t="shared" si="17"/>
        <v>0.6957748794035169</v>
      </c>
      <c r="E121" s="10">
        <f t="shared" si="20"/>
        <v>646263.76856948296</v>
      </c>
      <c r="F121" s="10">
        <f t="shared" si="19"/>
        <v>6059.8032929942419</v>
      </c>
      <c r="G121" s="10">
        <f t="shared" si="21"/>
        <v>2154.2125618982768</v>
      </c>
      <c r="H121" s="10">
        <f t="shared" si="22"/>
        <v>3905.5907310959651</v>
      </c>
      <c r="I121" s="10">
        <f t="shared" si="23"/>
        <v>642358.17783838697</v>
      </c>
      <c r="J121" s="1"/>
      <c r="U121" s="9">
        <f t="shared" si="24"/>
        <v>106</v>
      </c>
      <c r="V121" s="9">
        <f t="shared" si="25"/>
        <v>0.64355416965658785</v>
      </c>
    </row>
    <row r="122" spans="3:22" x14ac:dyDescent="0.3">
      <c r="C122" s="9">
        <f t="shared" si="18"/>
        <v>110</v>
      </c>
      <c r="D122" s="9">
        <f t="shared" si="17"/>
        <v>0.69346333495367118</v>
      </c>
      <c r="E122" s="10">
        <f t="shared" si="20"/>
        <v>642358.17783838697</v>
      </c>
      <c r="F122" s="10">
        <f t="shared" si="19"/>
        <v>6059.8032929942419</v>
      </c>
      <c r="G122" s="10">
        <f t="shared" si="21"/>
        <v>2141.1939261279567</v>
      </c>
      <c r="H122" s="10">
        <f t="shared" si="22"/>
        <v>3918.6093668662852</v>
      </c>
      <c r="I122" s="10">
        <f t="shared" si="23"/>
        <v>638439.56847152067</v>
      </c>
      <c r="J122" s="1"/>
      <c r="U122" s="9">
        <f t="shared" si="24"/>
        <v>107</v>
      </c>
      <c r="V122" s="9">
        <f t="shared" si="25"/>
        <v>0.64088382040490088</v>
      </c>
    </row>
    <row r="123" spans="3:22" x14ac:dyDescent="0.3">
      <c r="C123" s="9">
        <f t="shared" si="18"/>
        <v>111</v>
      </c>
      <c r="D123" s="9">
        <f t="shared" si="17"/>
        <v>0.69115947005349276</v>
      </c>
      <c r="E123" s="10">
        <f t="shared" si="20"/>
        <v>638439.56847152067</v>
      </c>
      <c r="F123" s="10">
        <f t="shared" si="19"/>
        <v>6059.8032929942419</v>
      </c>
      <c r="G123" s="10">
        <f t="shared" si="21"/>
        <v>2128.1318949050687</v>
      </c>
      <c r="H123" s="10">
        <f t="shared" si="22"/>
        <v>3931.6713980891732</v>
      </c>
      <c r="I123" s="10">
        <f t="shared" si="23"/>
        <v>634507.89707343152</v>
      </c>
      <c r="J123" s="1"/>
      <c r="U123" s="9">
        <f t="shared" si="24"/>
        <v>108</v>
      </c>
      <c r="V123" s="9">
        <f t="shared" si="25"/>
        <v>0.63822455144056522</v>
      </c>
    </row>
    <row r="124" spans="3:22" x14ac:dyDescent="0.3">
      <c r="C124" s="9">
        <f t="shared" si="18"/>
        <v>112</v>
      </c>
      <c r="D124" s="9">
        <f t="shared" si="17"/>
        <v>0.68886325918952773</v>
      </c>
      <c r="E124" s="10">
        <f t="shared" si="20"/>
        <v>634507.89707343152</v>
      </c>
      <c r="F124" s="10">
        <f t="shared" si="19"/>
        <v>6059.8032929942419</v>
      </c>
      <c r="G124" s="10">
        <f t="shared" si="21"/>
        <v>2115.0263235781053</v>
      </c>
      <c r="H124" s="10">
        <f t="shared" si="22"/>
        <v>3944.7769694161366</v>
      </c>
      <c r="I124" s="10">
        <f t="shared" si="23"/>
        <v>630563.12010401534</v>
      </c>
      <c r="J124" s="1"/>
      <c r="U124" s="9">
        <f t="shared" si="24"/>
        <v>109</v>
      </c>
      <c r="V124" s="9">
        <f t="shared" si="25"/>
        <v>0.63557631678728488</v>
      </c>
    </row>
    <row r="125" spans="3:22" x14ac:dyDescent="0.3">
      <c r="C125" s="9">
        <f t="shared" si="18"/>
        <v>113</v>
      </c>
      <c r="D125" s="9">
        <f t="shared" si="17"/>
        <v>0.68657467693308405</v>
      </c>
      <c r="E125" s="10">
        <f t="shared" si="20"/>
        <v>630563.12010401534</v>
      </c>
      <c r="F125" s="10">
        <f t="shared" si="19"/>
        <v>6059.8032929942419</v>
      </c>
      <c r="G125" s="10">
        <f t="shared" si="21"/>
        <v>2101.8770670133845</v>
      </c>
      <c r="H125" s="10">
        <f t="shared" si="22"/>
        <v>3957.9262259808575</v>
      </c>
      <c r="I125" s="10">
        <f t="shared" si="23"/>
        <v>626605.19387803448</v>
      </c>
      <c r="J125" s="1"/>
      <c r="U125" s="9">
        <f t="shared" si="24"/>
        <v>110</v>
      </c>
      <c r="V125" s="9">
        <f t="shared" si="25"/>
        <v>0.63293907065953681</v>
      </c>
    </row>
    <row r="126" spans="3:22" x14ac:dyDescent="0.3">
      <c r="C126" s="9">
        <f t="shared" si="18"/>
        <v>114</v>
      </c>
      <c r="D126" s="9">
        <f t="shared" si="17"/>
        <v>0.68429369793995076</v>
      </c>
      <c r="E126" s="10">
        <f t="shared" si="20"/>
        <v>626605.19387803448</v>
      </c>
      <c r="F126" s="10">
        <f t="shared" si="19"/>
        <v>6059.8032929942419</v>
      </c>
      <c r="G126" s="10">
        <f t="shared" si="21"/>
        <v>2088.6839795934484</v>
      </c>
      <c r="H126" s="10">
        <f t="shared" si="22"/>
        <v>3971.1193134007935</v>
      </c>
      <c r="I126" s="10">
        <f t="shared" si="23"/>
        <v>622634.07456463366</v>
      </c>
      <c r="J126" s="1"/>
      <c r="U126" s="9">
        <f t="shared" si="24"/>
        <v>111</v>
      </c>
      <c r="V126" s="9">
        <f t="shared" si="25"/>
        <v>0.63031276746177922</v>
      </c>
    </row>
    <row r="127" spans="3:22" x14ac:dyDescent="0.3">
      <c r="C127" s="9">
        <f t="shared" si="18"/>
        <v>115</v>
      </c>
      <c r="D127" s="9">
        <f t="shared" si="17"/>
        <v>0.68202029695011679</v>
      </c>
      <c r="E127" s="10">
        <f t="shared" si="20"/>
        <v>622634.07456463366</v>
      </c>
      <c r="F127" s="10">
        <f t="shared" si="19"/>
        <v>6059.8032929942419</v>
      </c>
      <c r="G127" s="10">
        <f t="shared" si="21"/>
        <v>2075.4469152154456</v>
      </c>
      <c r="H127" s="10">
        <f t="shared" si="22"/>
        <v>3984.3563777787963</v>
      </c>
      <c r="I127" s="10">
        <f t="shared" si="23"/>
        <v>618649.71818685485</v>
      </c>
      <c r="J127" s="1"/>
      <c r="U127" s="9">
        <f t="shared" si="24"/>
        <v>112</v>
      </c>
      <c r="V127" s="9">
        <f t="shared" si="25"/>
        <v>0.627697361787664</v>
      </c>
    </row>
    <row r="128" spans="3:22" x14ac:dyDescent="0.3">
      <c r="C128" s="9">
        <f t="shared" si="18"/>
        <v>116</v>
      </c>
      <c r="D128" s="9">
        <f t="shared" si="17"/>
        <v>0.67975444878749192</v>
      </c>
      <c r="E128" s="10">
        <f t="shared" si="20"/>
        <v>618649.71818685485</v>
      </c>
      <c r="F128" s="10">
        <f t="shared" si="19"/>
        <v>6059.8032929942419</v>
      </c>
      <c r="G128" s="10">
        <f t="shared" si="21"/>
        <v>2062.1657272895163</v>
      </c>
      <c r="H128" s="10">
        <f t="shared" si="22"/>
        <v>3997.6375657047256</v>
      </c>
      <c r="I128" s="10">
        <f t="shared" si="23"/>
        <v>614652.08062115009</v>
      </c>
      <c r="J128" s="1"/>
      <c r="U128" s="9">
        <f t="shared" si="24"/>
        <v>113</v>
      </c>
      <c r="V128" s="9">
        <f t="shared" si="25"/>
        <v>0.62509280841925052</v>
      </c>
    </row>
    <row r="129" spans="3:22" x14ac:dyDescent="0.3">
      <c r="C129" s="9">
        <f t="shared" si="18"/>
        <v>117</v>
      </c>
      <c r="D129" s="9">
        <f t="shared" si="17"/>
        <v>0.67749612835962647</v>
      </c>
      <c r="E129" s="10">
        <f t="shared" si="20"/>
        <v>614652.08062115009</v>
      </c>
      <c r="F129" s="10">
        <f t="shared" si="19"/>
        <v>6059.8032929942419</v>
      </c>
      <c r="G129" s="10">
        <f t="shared" si="21"/>
        <v>2048.8402687371668</v>
      </c>
      <c r="H129" s="10">
        <f t="shared" si="22"/>
        <v>4010.9630242570752</v>
      </c>
      <c r="I129" s="10">
        <f t="shared" si="23"/>
        <v>610641.11759689299</v>
      </c>
      <c r="J129" s="1"/>
      <c r="U129" s="9">
        <f t="shared" si="24"/>
        <v>114</v>
      </c>
      <c r="V129" s="9">
        <f t="shared" si="25"/>
        <v>0.62249906232622465</v>
      </c>
    </row>
    <row r="130" spans="3:22" x14ac:dyDescent="0.3">
      <c r="C130" s="9">
        <f t="shared" si="18"/>
        <v>118</v>
      </c>
      <c r="D130" s="9">
        <f t="shared" si="17"/>
        <v>0.67524531065743487</v>
      </c>
      <c r="E130" s="10">
        <f t="shared" si="20"/>
        <v>610641.11759689299</v>
      </c>
      <c r="F130" s="10">
        <f t="shared" si="19"/>
        <v>6059.8032929942419</v>
      </c>
      <c r="G130" s="10">
        <f t="shared" si="21"/>
        <v>2035.4703919896435</v>
      </c>
      <c r="H130" s="10">
        <f t="shared" si="22"/>
        <v>4024.3329010045982</v>
      </c>
      <c r="I130" s="10">
        <f t="shared" si="23"/>
        <v>606616.7846958884</v>
      </c>
      <c r="J130" s="1"/>
      <c r="U130" s="9">
        <f t="shared" si="24"/>
        <v>115</v>
      </c>
      <c r="V130" s="9">
        <f t="shared" si="25"/>
        <v>0.61991607866511989</v>
      </c>
    </row>
    <row r="131" spans="3:22" x14ac:dyDescent="0.3">
      <c r="C131" s="9">
        <f t="shared" si="18"/>
        <v>119</v>
      </c>
      <c r="D131" s="9">
        <f t="shared" si="17"/>
        <v>0.67300197075491841</v>
      </c>
      <c r="E131" s="10">
        <f t="shared" si="20"/>
        <v>606616.7846958884</v>
      </c>
      <c r="F131" s="10">
        <f t="shared" si="19"/>
        <v>6059.8032929942419</v>
      </c>
      <c r="G131" s="10">
        <f t="shared" si="21"/>
        <v>2022.0559489862947</v>
      </c>
      <c r="H131" s="10">
        <f t="shared" si="22"/>
        <v>4037.7473440079475</v>
      </c>
      <c r="I131" s="10">
        <f t="shared" si="23"/>
        <v>602579.03735188046</v>
      </c>
      <c r="J131" s="1"/>
      <c r="U131" s="9">
        <f t="shared" si="24"/>
        <v>116</v>
      </c>
      <c r="V131" s="9">
        <f t="shared" si="25"/>
        <v>0.61734381277854256</v>
      </c>
    </row>
    <row r="132" spans="3:22" x14ac:dyDescent="0.3">
      <c r="C132" s="9">
        <f t="shared" si="18"/>
        <v>120</v>
      </c>
      <c r="D132" s="9">
        <f t="shared" si="17"/>
        <v>0.6707660838088888</v>
      </c>
      <c r="E132" s="10">
        <f t="shared" si="20"/>
        <v>602579.03735188046</v>
      </c>
      <c r="F132" s="10">
        <f t="shared" si="19"/>
        <v>6059.8032929942419</v>
      </c>
      <c r="G132" s="10">
        <f t="shared" si="21"/>
        <v>2008.5967911729349</v>
      </c>
      <c r="H132" s="10">
        <f t="shared" si="22"/>
        <v>4051.206501821307</v>
      </c>
      <c r="I132" s="10">
        <f t="shared" si="23"/>
        <v>598527.83085005917</v>
      </c>
      <c r="J132" s="1"/>
      <c r="U132" s="9">
        <f t="shared" si="24"/>
        <v>117</v>
      </c>
      <c r="V132" s="9">
        <f t="shared" si="25"/>
        <v>0.61478222019439921</v>
      </c>
    </row>
    <row r="133" spans="3:22" x14ac:dyDescent="0.3">
      <c r="C133" s="9">
        <f t="shared" si="18"/>
        <v>121</v>
      </c>
      <c r="D133" s="9">
        <f t="shared" si="17"/>
        <v>0.66853762505869307</v>
      </c>
      <c r="E133" s="10">
        <f t="shared" si="20"/>
        <v>598527.83085005917</v>
      </c>
      <c r="F133" s="10">
        <f t="shared" si="19"/>
        <v>6059.8032929942419</v>
      </c>
      <c r="G133" s="10">
        <f t="shared" si="21"/>
        <v>1995.0927695001974</v>
      </c>
      <c r="H133" s="10">
        <f t="shared" si="22"/>
        <v>4064.7105234940445</v>
      </c>
      <c r="I133" s="10">
        <f t="shared" si="23"/>
        <v>594463.12032656511</v>
      </c>
      <c r="J133" s="1"/>
      <c r="U133" s="9">
        <f t="shared" si="24"/>
        <v>118</v>
      </c>
      <c r="V133" s="9">
        <f t="shared" si="25"/>
        <v>0.6122312566251279</v>
      </c>
    </row>
    <row r="134" spans="3:22" x14ac:dyDescent="0.3">
      <c r="C134" s="9">
        <f t="shared" si="18"/>
        <v>122</v>
      </c>
      <c r="D134" s="9">
        <f t="shared" si="17"/>
        <v>0.66631656982594001</v>
      </c>
      <c r="E134" s="10">
        <f t="shared" si="20"/>
        <v>594463.12032656511</v>
      </c>
      <c r="F134" s="10">
        <f t="shared" si="19"/>
        <v>6059.8032929942419</v>
      </c>
      <c r="G134" s="10">
        <f t="shared" si="21"/>
        <v>1981.5437344218838</v>
      </c>
      <c r="H134" s="10">
        <f t="shared" si="22"/>
        <v>4078.2595585723584</v>
      </c>
      <c r="I134" s="10">
        <f t="shared" si="23"/>
        <v>590384.8607679928</v>
      </c>
      <c r="J134" s="1"/>
      <c r="U134" s="9">
        <f t="shared" si="24"/>
        <v>119</v>
      </c>
      <c r="V134" s="9">
        <f t="shared" si="25"/>
        <v>0.60969087796693222</v>
      </c>
    </row>
    <row r="135" spans="3:22" x14ac:dyDescent="0.3">
      <c r="C135" s="9">
        <f t="shared" si="18"/>
        <v>123</v>
      </c>
      <c r="D135" s="9">
        <f t="shared" si="17"/>
        <v>0.6641028935142258</v>
      </c>
      <c r="E135" s="10">
        <f t="shared" si="20"/>
        <v>590384.8607679928</v>
      </c>
      <c r="F135" s="10">
        <f t="shared" si="19"/>
        <v>6059.8032929942419</v>
      </c>
      <c r="G135" s="10">
        <f t="shared" si="21"/>
        <v>1967.9495358933093</v>
      </c>
      <c r="H135" s="10">
        <f t="shared" si="22"/>
        <v>4091.8537571009329</v>
      </c>
      <c r="I135" s="10">
        <f t="shared" si="23"/>
        <v>586293.00701089192</v>
      </c>
      <c r="J135" s="1"/>
      <c r="U135" s="9">
        <f t="shared" si="24"/>
        <v>120</v>
      </c>
      <c r="V135" s="9">
        <f t="shared" si="25"/>
        <v>0.60716104029901974</v>
      </c>
    </row>
    <row r="136" spans="3:22" x14ac:dyDescent="0.3">
      <c r="C136" s="9">
        <f t="shared" si="18"/>
        <v>124</v>
      </c>
      <c r="D136" s="9">
        <f t="shared" si="17"/>
        <v>0.66189657160886284</v>
      </c>
      <c r="E136" s="10">
        <f t="shared" si="20"/>
        <v>586293.00701089192</v>
      </c>
      <c r="F136" s="10">
        <f t="shared" si="19"/>
        <v>6059.8032929942419</v>
      </c>
      <c r="G136" s="10">
        <f t="shared" si="21"/>
        <v>1954.3100233696398</v>
      </c>
      <c r="H136" s="10">
        <f t="shared" si="22"/>
        <v>4105.4932696246024</v>
      </c>
      <c r="I136" s="10">
        <f t="shared" si="23"/>
        <v>582187.51374126726</v>
      </c>
      <c r="J136" s="1"/>
      <c r="U136" s="9">
        <f t="shared" si="24"/>
        <v>121</v>
      </c>
      <c r="V136" s="9">
        <f t="shared" si="25"/>
        <v>0.60464169988284133</v>
      </c>
    </row>
    <row r="137" spans="3:22" x14ac:dyDescent="0.3">
      <c r="C137" s="9">
        <f t="shared" si="18"/>
        <v>125</v>
      </c>
      <c r="D137" s="9">
        <f t="shared" si="17"/>
        <v>0.65969757967660758</v>
      </c>
      <c r="E137" s="10">
        <f t="shared" si="20"/>
        <v>582187.51374126726</v>
      </c>
      <c r="F137" s="10">
        <f t="shared" si="19"/>
        <v>6059.8032929942419</v>
      </c>
      <c r="G137" s="10">
        <f t="shared" si="21"/>
        <v>1940.6250458042241</v>
      </c>
      <c r="H137" s="10">
        <f t="shared" si="22"/>
        <v>4119.1782471900178</v>
      </c>
      <c r="I137" s="10">
        <f t="shared" si="23"/>
        <v>578068.3354940773</v>
      </c>
      <c r="J137" s="1"/>
      <c r="U137" s="9">
        <f t="shared" si="24"/>
        <v>122</v>
      </c>
      <c r="V137" s="9">
        <f t="shared" si="25"/>
        <v>0.6021328131613356</v>
      </c>
    </row>
    <row r="138" spans="3:22" x14ac:dyDescent="0.3">
      <c r="C138" s="9">
        <f t="shared" si="18"/>
        <v>126</v>
      </c>
      <c r="D138" s="9">
        <f t="shared" si="17"/>
        <v>0.65750589336538945</v>
      </c>
      <c r="E138" s="10">
        <f t="shared" si="20"/>
        <v>578068.3354940773</v>
      </c>
      <c r="F138" s="10">
        <f t="shared" si="19"/>
        <v>6059.8032929942419</v>
      </c>
      <c r="G138" s="10">
        <f t="shared" si="21"/>
        <v>1926.8944516469244</v>
      </c>
      <c r="H138" s="10">
        <f t="shared" si="22"/>
        <v>4132.9088413473173</v>
      </c>
      <c r="I138" s="10">
        <f t="shared" si="23"/>
        <v>573935.42665272998</v>
      </c>
      <c r="J138" s="1"/>
      <c r="U138" s="9">
        <f t="shared" si="24"/>
        <v>123</v>
      </c>
      <c r="V138" s="9">
        <f t="shared" si="25"/>
        <v>0.59963433675817657</v>
      </c>
    </row>
    <row r="139" spans="3:22" x14ac:dyDescent="0.3">
      <c r="C139" s="9">
        <f t="shared" si="18"/>
        <v>127</v>
      </c>
      <c r="D139" s="9">
        <f t="shared" si="17"/>
        <v>0.65532148840404247</v>
      </c>
      <c r="E139" s="10">
        <f t="shared" si="20"/>
        <v>573935.42665272998</v>
      </c>
      <c r="F139" s="10">
        <f t="shared" si="19"/>
        <v>6059.8032929942419</v>
      </c>
      <c r="G139" s="10">
        <f t="shared" si="21"/>
        <v>1913.1180888424333</v>
      </c>
      <c r="H139" s="10">
        <f t="shared" si="22"/>
        <v>4146.6852041518086</v>
      </c>
      <c r="I139" s="10">
        <f t="shared" si="23"/>
        <v>569788.74144857819</v>
      </c>
      <c r="J139" s="1"/>
      <c r="U139" s="9">
        <f t="shared" si="24"/>
        <v>124</v>
      </c>
      <c r="V139" s="9">
        <f t="shared" si="25"/>
        <v>0.59714622747702228</v>
      </c>
    </row>
    <row r="140" spans="3:22" x14ac:dyDescent="0.3">
      <c r="C140" s="9">
        <f t="shared" si="18"/>
        <v>128</v>
      </c>
      <c r="D140" s="9">
        <f t="shared" si="17"/>
        <v>0.65314434060203563</v>
      </c>
      <c r="E140" s="10">
        <f t="shared" si="20"/>
        <v>569788.74144857819</v>
      </c>
      <c r="F140" s="10">
        <f t="shared" si="19"/>
        <v>6059.8032929942419</v>
      </c>
      <c r="G140" s="10">
        <f t="shared" si="21"/>
        <v>1899.2958048285939</v>
      </c>
      <c r="H140" s="10">
        <f t="shared" si="22"/>
        <v>4160.5074881656483</v>
      </c>
      <c r="I140" s="10">
        <f t="shared" si="23"/>
        <v>565628.23396041256</v>
      </c>
      <c r="J140" s="1"/>
      <c r="U140" s="9">
        <f t="shared" si="24"/>
        <v>125</v>
      </c>
      <c r="V140" s="9">
        <f t="shared" si="25"/>
        <v>0.5946684423007691</v>
      </c>
    </row>
    <row r="141" spans="3:22" x14ac:dyDescent="0.3">
      <c r="C141" s="9">
        <f t="shared" si="18"/>
        <v>129</v>
      </c>
      <c r="D141" s="9">
        <f t="shared" ref="D141:D204" si="26">(1+$D$9/12)^(-C141)</f>
        <v>0.65097442584920495</v>
      </c>
      <c r="E141" s="10">
        <f t="shared" si="20"/>
        <v>565628.23396041256</v>
      </c>
      <c r="F141" s="10">
        <f t="shared" si="19"/>
        <v>6059.8032929942419</v>
      </c>
      <c r="G141" s="10">
        <f t="shared" si="21"/>
        <v>1885.4274465347087</v>
      </c>
      <c r="H141" s="10">
        <f t="shared" si="22"/>
        <v>4174.375846459533</v>
      </c>
      <c r="I141" s="10">
        <f t="shared" si="23"/>
        <v>561453.85811395303</v>
      </c>
      <c r="J141" s="1"/>
      <c r="U141" s="9">
        <f t="shared" si="24"/>
        <v>126</v>
      </c>
      <c r="V141" s="9">
        <f t="shared" si="25"/>
        <v>0.59220093839080756</v>
      </c>
    </row>
    <row r="142" spans="3:22" x14ac:dyDescent="0.3">
      <c r="C142" s="9">
        <f t="shared" ref="C142:C205" si="27">C141+1</f>
        <v>130</v>
      </c>
      <c r="D142" s="9">
        <f t="shared" si="26"/>
        <v>0.6488117201154866</v>
      </c>
      <c r="E142" s="10">
        <f t="shared" si="20"/>
        <v>561453.85811395303</v>
      </c>
      <c r="F142" s="10">
        <f t="shared" ref="F142:F205" si="28">$D$10</f>
        <v>6059.8032929942419</v>
      </c>
      <c r="G142" s="10">
        <f t="shared" si="21"/>
        <v>1871.5128603798437</v>
      </c>
      <c r="H142" s="10">
        <f t="shared" si="22"/>
        <v>4188.290432614398</v>
      </c>
      <c r="I142" s="10">
        <f t="shared" si="23"/>
        <v>557265.56768133864</v>
      </c>
      <c r="J142" s="1"/>
      <c r="U142" s="9">
        <f t="shared" si="24"/>
        <v>127</v>
      </c>
      <c r="V142" s="9">
        <f t="shared" si="25"/>
        <v>0.58974367308628095</v>
      </c>
    </row>
    <row r="143" spans="3:22" x14ac:dyDescent="0.3">
      <c r="C143" s="9">
        <f t="shared" si="27"/>
        <v>131</v>
      </c>
      <c r="D143" s="9">
        <f t="shared" si="26"/>
        <v>0.646656199450651</v>
      </c>
      <c r="E143" s="10">
        <f t="shared" ref="E143:E206" si="29">I142</f>
        <v>557265.56768133864</v>
      </c>
      <c r="F143" s="10">
        <f t="shared" si="28"/>
        <v>6059.8032929942419</v>
      </c>
      <c r="G143" s="10">
        <f t="shared" ref="G143:G206" si="30">E143*$D$9/12</f>
        <v>1857.551892271129</v>
      </c>
      <c r="H143" s="10">
        <f t="shared" ref="H143:H206" si="31">F143-G143</f>
        <v>4202.251400723113</v>
      </c>
      <c r="I143" s="10">
        <f t="shared" ref="I143:I206" si="32">E143-H143</f>
        <v>553063.31628061552</v>
      </c>
      <c r="J143" s="1"/>
      <c r="U143" s="9">
        <f t="shared" si="24"/>
        <v>128</v>
      </c>
      <c r="V143" s="9">
        <f t="shared" si="25"/>
        <v>0.58729660390335059</v>
      </c>
    </row>
    <row r="144" spans="3:22" x14ac:dyDescent="0.3">
      <c r="C144" s="9">
        <f t="shared" si="27"/>
        <v>132</v>
      </c>
      <c r="D144" s="9">
        <f t="shared" si="26"/>
        <v>0.64450783998403749</v>
      </c>
      <c r="E144" s="10">
        <f t="shared" si="29"/>
        <v>553063.31628061552</v>
      </c>
      <c r="F144" s="10">
        <f t="shared" si="28"/>
        <v>6059.8032929942419</v>
      </c>
      <c r="G144" s="10">
        <f t="shared" si="30"/>
        <v>1843.5443876020518</v>
      </c>
      <c r="H144" s="10">
        <f t="shared" si="31"/>
        <v>4216.2589053921902</v>
      </c>
      <c r="I144" s="10">
        <f t="shared" si="32"/>
        <v>548847.05737522338</v>
      </c>
      <c r="J144" s="1"/>
      <c r="U144" s="9">
        <f t="shared" ref="U144:U207" si="33">U143+1</f>
        <v>129</v>
      </c>
      <c r="V144" s="9">
        <f t="shared" ref="V144:V207" si="34">(1+$M$20/12)^(-U144)</f>
        <v>0.58485968853445702</v>
      </c>
    </row>
    <row r="145" spans="3:22" x14ac:dyDescent="0.3">
      <c r="C145" s="9">
        <f t="shared" si="27"/>
        <v>133</v>
      </c>
      <c r="D145" s="9">
        <f t="shared" si="26"/>
        <v>0.64236661792428984</v>
      </c>
      <c r="E145" s="10">
        <f t="shared" si="29"/>
        <v>548847.05737522338</v>
      </c>
      <c r="F145" s="10">
        <f t="shared" si="28"/>
        <v>6059.8032929942419</v>
      </c>
      <c r="G145" s="10">
        <f t="shared" si="30"/>
        <v>1829.4901912507446</v>
      </c>
      <c r="H145" s="10">
        <f t="shared" si="31"/>
        <v>4230.3131017434971</v>
      </c>
      <c r="I145" s="10">
        <f t="shared" si="32"/>
        <v>544616.74427347991</v>
      </c>
      <c r="J145" s="1"/>
      <c r="U145" s="9">
        <f t="shared" si="33"/>
        <v>130</v>
      </c>
      <c r="V145" s="9">
        <f t="shared" si="34"/>
        <v>0.58243288484759204</v>
      </c>
    </row>
    <row r="146" spans="3:22" x14ac:dyDescent="0.3">
      <c r="C146" s="9">
        <f t="shared" si="27"/>
        <v>134</v>
      </c>
      <c r="D146" s="9">
        <f t="shared" si="26"/>
        <v>0.64023250955909272</v>
      </c>
      <c r="E146" s="10">
        <f t="shared" si="29"/>
        <v>544616.74427347991</v>
      </c>
      <c r="F146" s="10">
        <f t="shared" si="28"/>
        <v>6059.8032929942419</v>
      </c>
      <c r="G146" s="10">
        <f t="shared" si="30"/>
        <v>1815.3891475782664</v>
      </c>
      <c r="H146" s="10">
        <f t="shared" si="31"/>
        <v>4244.4141454159753</v>
      </c>
      <c r="I146" s="10">
        <f t="shared" si="32"/>
        <v>540372.33012806391</v>
      </c>
      <c r="J146" s="1"/>
      <c r="U146" s="9">
        <f t="shared" si="33"/>
        <v>131</v>
      </c>
      <c r="V146" s="9">
        <f t="shared" si="34"/>
        <v>0.58001615088556879</v>
      </c>
    </row>
    <row r="147" spans="3:22" x14ac:dyDescent="0.3">
      <c r="C147" s="9">
        <f t="shared" si="27"/>
        <v>135</v>
      </c>
      <c r="D147" s="9">
        <f t="shared" si="26"/>
        <v>0.63810549125490956</v>
      </c>
      <c r="E147" s="10">
        <f t="shared" si="29"/>
        <v>540372.33012806391</v>
      </c>
      <c r="F147" s="10">
        <f t="shared" si="28"/>
        <v>6059.8032929942419</v>
      </c>
      <c r="G147" s="10">
        <f t="shared" si="30"/>
        <v>1801.2411004268797</v>
      </c>
      <c r="H147" s="10">
        <f t="shared" si="31"/>
        <v>4258.5621925673622</v>
      </c>
      <c r="I147" s="10">
        <f t="shared" si="32"/>
        <v>536113.76793549652</v>
      </c>
      <c r="J147" s="1"/>
      <c r="U147" s="9">
        <f t="shared" si="33"/>
        <v>132</v>
      </c>
      <c r="V147" s="9">
        <f t="shared" si="34"/>
        <v>0.57760944486529675</v>
      </c>
    </row>
    <row r="148" spans="3:22" x14ac:dyDescent="0.3">
      <c r="C148" s="9">
        <f t="shared" si="27"/>
        <v>136</v>
      </c>
      <c r="D148" s="9">
        <f t="shared" si="26"/>
        <v>0.63598553945672054</v>
      </c>
      <c r="E148" s="10">
        <f t="shared" si="29"/>
        <v>536113.76793549652</v>
      </c>
      <c r="F148" s="10">
        <f t="shared" si="28"/>
        <v>6059.8032929942419</v>
      </c>
      <c r="G148" s="10">
        <f t="shared" si="30"/>
        <v>1787.0458931183218</v>
      </c>
      <c r="H148" s="10">
        <f t="shared" si="31"/>
        <v>4272.7573998759199</v>
      </c>
      <c r="I148" s="10">
        <f t="shared" si="32"/>
        <v>531841.01053562062</v>
      </c>
      <c r="J148" s="1"/>
      <c r="U148" s="9">
        <f t="shared" si="33"/>
        <v>133</v>
      </c>
      <c r="V148" s="9">
        <f t="shared" si="34"/>
        <v>0.57521272517705901</v>
      </c>
    </row>
    <row r="149" spans="3:22" x14ac:dyDescent="0.3">
      <c r="C149" s="9">
        <f t="shared" si="27"/>
        <v>137</v>
      </c>
      <c r="D149" s="9">
        <f t="shared" si="26"/>
        <v>0.63387263068776134</v>
      </c>
      <c r="E149" s="10">
        <f t="shared" si="29"/>
        <v>531841.01053562062</v>
      </c>
      <c r="F149" s="10">
        <f t="shared" si="28"/>
        <v>6059.8032929942419</v>
      </c>
      <c r="G149" s="10">
        <f t="shared" si="30"/>
        <v>1772.8033684520688</v>
      </c>
      <c r="H149" s="10">
        <f t="shared" si="31"/>
        <v>4286.9999245421732</v>
      </c>
      <c r="I149" s="10">
        <f t="shared" si="32"/>
        <v>527554.01061107847</v>
      </c>
      <c r="J149" s="1"/>
      <c r="U149" s="9">
        <f t="shared" si="33"/>
        <v>134</v>
      </c>
      <c r="V149" s="9">
        <f t="shared" si="34"/>
        <v>0.57282595038379314</v>
      </c>
    </row>
    <row r="150" spans="3:22" x14ac:dyDescent="0.3">
      <c r="C150" s="9">
        <f t="shared" si="27"/>
        <v>138</v>
      </c>
      <c r="D150" s="9">
        <f t="shared" si="26"/>
        <v>0.63176674154926371</v>
      </c>
      <c r="E150" s="10">
        <f t="shared" si="29"/>
        <v>527554.01061107847</v>
      </c>
      <c r="F150" s="10">
        <f t="shared" si="28"/>
        <v>6059.8032929942419</v>
      </c>
      <c r="G150" s="10">
        <f t="shared" si="30"/>
        <v>1758.513368703595</v>
      </c>
      <c r="H150" s="10">
        <f t="shared" si="31"/>
        <v>4301.2899242906469</v>
      </c>
      <c r="I150" s="10">
        <f t="shared" si="32"/>
        <v>523252.7206867878</v>
      </c>
      <c r="J150" s="1"/>
      <c r="U150" s="9">
        <f t="shared" si="33"/>
        <v>135</v>
      </c>
      <c r="V150" s="9">
        <f t="shared" si="34"/>
        <v>0.5704490792203748</v>
      </c>
    </row>
    <row r="151" spans="3:22" x14ac:dyDescent="0.3">
      <c r="C151" s="9">
        <f t="shared" si="27"/>
        <v>139</v>
      </c>
      <c r="D151" s="9">
        <f t="shared" si="26"/>
        <v>0.62966784872019621</v>
      </c>
      <c r="E151" s="10">
        <f t="shared" si="29"/>
        <v>523252.7206867878</v>
      </c>
      <c r="F151" s="10">
        <f t="shared" si="28"/>
        <v>6059.8032929942419</v>
      </c>
      <c r="G151" s="10">
        <f t="shared" si="30"/>
        <v>1744.175735622626</v>
      </c>
      <c r="H151" s="10">
        <f t="shared" si="31"/>
        <v>4315.6275573716157</v>
      </c>
      <c r="I151" s="10">
        <f t="shared" si="32"/>
        <v>518937.09312941617</v>
      </c>
      <c r="J151" s="1"/>
      <c r="U151" s="9">
        <f t="shared" si="33"/>
        <v>136</v>
      </c>
      <c r="V151" s="9">
        <f t="shared" si="34"/>
        <v>0.5680820705929045</v>
      </c>
    </row>
    <row r="152" spans="3:22" x14ac:dyDescent="0.3">
      <c r="C152" s="9">
        <f t="shared" si="27"/>
        <v>140</v>
      </c>
      <c r="D152" s="9">
        <f t="shared" si="26"/>
        <v>0.6275759289570062</v>
      </c>
      <c r="E152" s="10">
        <f t="shared" si="29"/>
        <v>518937.09312941617</v>
      </c>
      <c r="F152" s="10">
        <f t="shared" si="28"/>
        <v>6059.8032929942419</v>
      </c>
      <c r="G152" s="10">
        <f t="shared" si="30"/>
        <v>1729.7903104313873</v>
      </c>
      <c r="H152" s="10">
        <f t="shared" si="31"/>
        <v>4330.0129825628546</v>
      </c>
      <c r="I152" s="10">
        <f t="shared" si="32"/>
        <v>514607.08014685329</v>
      </c>
      <c r="J152" s="1"/>
      <c r="U152" s="9">
        <f t="shared" si="33"/>
        <v>137</v>
      </c>
      <c r="V152" s="9">
        <f t="shared" si="34"/>
        <v>0.56572488357799622</v>
      </c>
    </row>
    <row r="153" spans="3:22" x14ac:dyDescent="0.3">
      <c r="C153" s="9">
        <f t="shared" si="27"/>
        <v>141</v>
      </c>
      <c r="D153" s="9">
        <f t="shared" si="26"/>
        <v>0.62549095909336172</v>
      </c>
      <c r="E153" s="10">
        <f t="shared" si="29"/>
        <v>514607.08014685329</v>
      </c>
      <c r="F153" s="10">
        <f t="shared" si="28"/>
        <v>6059.8032929942419</v>
      </c>
      <c r="G153" s="10">
        <f t="shared" si="30"/>
        <v>1715.3569338228444</v>
      </c>
      <c r="H153" s="10">
        <f t="shared" si="31"/>
        <v>4344.4463591713975</v>
      </c>
      <c r="I153" s="10">
        <f t="shared" si="32"/>
        <v>510262.63378768187</v>
      </c>
      <c r="J153" s="1"/>
      <c r="U153" s="9">
        <f t="shared" si="33"/>
        <v>138</v>
      </c>
      <c r="V153" s="9">
        <f t="shared" si="34"/>
        <v>0.56337747742207078</v>
      </c>
    </row>
    <row r="154" spans="3:22" x14ac:dyDescent="0.3">
      <c r="C154" s="9">
        <f t="shared" si="27"/>
        <v>142</v>
      </c>
      <c r="D154" s="9">
        <f t="shared" si="26"/>
        <v>0.62341291603989535</v>
      </c>
      <c r="E154" s="10">
        <f t="shared" si="29"/>
        <v>510262.63378768187</v>
      </c>
      <c r="F154" s="10">
        <f t="shared" si="28"/>
        <v>6059.8032929942419</v>
      </c>
      <c r="G154" s="10">
        <f t="shared" si="30"/>
        <v>1700.8754459589397</v>
      </c>
      <c r="H154" s="10">
        <f t="shared" si="31"/>
        <v>4358.927847035302</v>
      </c>
      <c r="I154" s="10">
        <f t="shared" si="32"/>
        <v>505903.70594064659</v>
      </c>
      <c r="J154" s="1"/>
      <c r="U154" s="9">
        <f t="shared" si="33"/>
        <v>139</v>
      </c>
      <c r="V154" s="9">
        <f t="shared" si="34"/>
        <v>0.56103981154065152</v>
      </c>
    </row>
    <row r="155" spans="3:22" x14ac:dyDescent="0.3">
      <c r="C155" s="9">
        <f t="shared" si="27"/>
        <v>143</v>
      </c>
      <c r="D155" s="9">
        <f t="shared" si="26"/>
        <v>0.62134177678394864</v>
      </c>
      <c r="E155" s="10">
        <f t="shared" si="29"/>
        <v>505903.70594064659</v>
      </c>
      <c r="F155" s="10">
        <f t="shared" si="28"/>
        <v>6059.8032929942419</v>
      </c>
      <c r="G155" s="10">
        <f t="shared" si="30"/>
        <v>1686.3456864688221</v>
      </c>
      <c r="H155" s="10">
        <f t="shared" si="31"/>
        <v>4373.4576065254196</v>
      </c>
      <c r="I155" s="10">
        <f t="shared" si="32"/>
        <v>501530.24833412119</v>
      </c>
      <c r="J155" s="1"/>
      <c r="U155" s="9">
        <f t="shared" si="33"/>
        <v>140</v>
      </c>
      <c r="V155" s="9">
        <f t="shared" si="34"/>
        <v>0.55871184551766118</v>
      </c>
    </row>
    <row r="156" spans="3:22" x14ac:dyDescent="0.3">
      <c r="C156" s="9">
        <f t="shared" si="27"/>
        <v>144</v>
      </c>
      <c r="D156" s="9">
        <f t="shared" si="26"/>
        <v>0.61927751838931766</v>
      </c>
      <c r="E156" s="10">
        <f t="shared" si="29"/>
        <v>501530.24833412119</v>
      </c>
      <c r="F156" s="10">
        <f t="shared" si="28"/>
        <v>6059.8032929942419</v>
      </c>
      <c r="G156" s="10">
        <f t="shared" si="30"/>
        <v>1671.7674944470707</v>
      </c>
      <c r="H156" s="10">
        <f t="shared" si="31"/>
        <v>4388.035798547171</v>
      </c>
      <c r="I156" s="10">
        <f t="shared" si="32"/>
        <v>497142.21253557404</v>
      </c>
      <c r="J156" s="1"/>
      <c r="U156" s="9">
        <f t="shared" si="33"/>
        <v>141</v>
      </c>
      <c r="V156" s="9">
        <f t="shared" si="34"/>
        <v>0.55639353910472489</v>
      </c>
    </row>
    <row r="157" spans="3:22" x14ac:dyDescent="0.3">
      <c r="C157" s="9">
        <f t="shared" si="27"/>
        <v>145</v>
      </c>
      <c r="D157" s="9">
        <f t="shared" si="26"/>
        <v>0.61722011799599752</v>
      </c>
      <c r="E157" s="10">
        <f t="shared" si="29"/>
        <v>497142.21253557404</v>
      </c>
      <c r="F157" s="10">
        <f t="shared" si="28"/>
        <v>6059.8032929942419</v>
      </c>
      <c r="G157" s="10">
        <f t="shared" si="30"/>
        <v>1657.1407084519135</v>
      </c>
      <c r="H157" s="10">
        <f t="shared" si="31"/>
        <v>4402.6625845423287</v>
      </c>
      <c r="I157" s="10">
        <f t="shared" si="32"/>
        <v>492739.54995103169</v>
      </c>
      <c r="J157" s="1"/>
      <c r="U157" s="9">
        <f t="shared" si="33"/>
        <v>142</v>
      </c>
      <c r="V157" s="9">
        <f t="shared" si="34"/>
        <v>0.55408485222047288</v>
      </c>
    </row>
    <row r="158" spans="3:22" x14ac:dyDescent="0.3">
      <c r="C158" s="9">
        <f t="shared" si="27"/>
        <v>146</v>
      </c>
      <c r="D158" s="9">
        <f t="shared" si="26"/>
        <v>0.61516955281993102</v>
      </c>
      <c r="E158" s="10">
        <f t="shared" si="29"/>
        <v>492739.54995103169</v>
      </c>
      <c r="F158" s="10">
        <f t="shared" si="28"/>
        <v>6059.8032929942419</v>
      </c>
      <c r="G158" s="10">
        <f t="shared" si="30"/>
        <v>1642.4651665034389</v>
      </c>
      <c r="H158" s="10">
        <f t="shared" si="31"/>
        <v>4417.338126490803</v>
      </c>
      <c r="I158" s="10">
        <f t="shared" si="32"/>
        <v>488322.21182454086</v>
      </c>
      <c r="J158" s="1"/>
      <c r="U158" s="9">
        <f t="shared" si="33"/>
        <v>143</v>
      </c>
      <c r="V158" s="9">
        <f t="shared" si="34"/>
        <v>0.55178574494984833</v>
      </c>
    </row>
    <row r="159" spans="3:22" x14ac:dyDescent="0.3">
      <c r="C159" s="9">
        <f t="shared" si="27"/>
        <v>147</v>
      </c>
      <c r="D159" s="9">
        <f t="shared" si="26"/>
        <v>0.61312580015275508</v>
      </c>
      <c r="E159" s="10">
        <f t="shared" si="29"/>
        <v>488322.21182454086</v>
      </c>
      <c r="F159" s="10">
        <f t="shared" si="28"/>
        <v>6059.8032929942419</v>
      </c>
      <c r="G159" s="10">
        <f t="shared" si="30"/>
        <v>1627.740706081803</v>
      </c>
      <c r="H159" s="10">
        <f t="shared" si="31"/>
        <v>4432.0625869124387</v>
      </c>
      <c r="I159" s="10">
        <f t="shared" si="32"/>
        <v>483890.14923762844</v>
      </c>
      <c r="J159" s="1"/>
      <c r="U159" s="9">
        <f t="shared" si="33"/>
        <v>144</v>
      </c>
      <c r="V159" s="9">
        <f t="shared" si="34"/>
        <v>0.54949617754341751</v>
      </c>
    </row>
    <row r="160" spans="3:22" x14ac:dyDescent="0.3">
      <c r="C160" s="9">
        <f t="shared" si="27"/>
        <v>148</v>
      </c>
      <c r="D160" s="9">
        <f t="shared" si="26"/>
        <v>0.61108883736154984</v>
      </c>
      <c r="E160" s="10">
        <f t="shared" si="29"/>
        <v>483890.14923762844</v>
      </c>
      <c r="F160" s="10">
        <f t="shared" si="28"/>
        <v>6059.8032929942419</v>
      </c>
      <c r="G160" s="10">
        <f t="shared" si="30"/>
        <v>1612.9671641254281</v>
      </c>
      <c r="H160" s="10">
        <f t="shared" si="31"/>
        <v>4446.8361288688138</v>
      </c>
      <c r="I160" s="10">
        <f t="shared" si="32"/>
        <v>479443.31310875964</v>
      </c>
      <c r="J160" s="1"/>
      <c r="U160" s="9">
        <f t="shared" si="33"/>
        <v>145</v>
      </c>
      <c r="V160" s="9">
        <f t="shared" si="34"/>
        <v>0.54721611041668139</v>
      </c>
    </row>
    <row r="161" spans="3:22" x14ac:dyDescent="0.3">
      <c r="C161" s="9">
        <f t="shared" si="27"/>
        <v>149</v>
      </c>
      <c r="D161" s="9">
        <f t="shared" si="26"/>
        <v>0.60905864188858805</v>
      </c>
      <c r="E161" s="10">
        <f t="shared" si="29"/>
        <v>479443.31310875964</v>
      </c>
      <c r="F161" s="10">
        <f t="shared" si="28"/>
        <v>6059.8032929942419</v>
      </c>
      <c r="G161" s="10">
        <f t="shared" si="30"/>
        <v>1598.1443770291989</v>
      </c>
      <c r="H161" s="10">
        <f t="shared" si="31"/>
        <v>4461.658915965043</v>
      </c>
      <c r="I161" s="10">
        <f t="shared" si="32"/>
        <v>474981.65419279458</v>
      </c>
      <c r="J161" s="1"/>
      <c r="U161" s="9">
        <f t="shared" si="33"/>
        <v>146</v>
      </c>
      <c r="V161" s="9">
        <f t="shared" si="34"/>
        <v>0.54494550414939225</v>
      </c>
    </row>
    <row r="162" spans="3:22" x14ac:dyDescent="0.3">
      <c r="C162" s="9">
        <f t="shared" si="27"/>
        <v>150</v>
      </c>
      <c r="D162" s="9">
        <f t="shared" si="26"/>
        <v>0.60703519125108418</v>
      </c>
      <c r="E162" s="10">
        <f t="shared" si="29"/>
        <v>474981.65419279458</v>
      </c>
      <c r="F162" s="10">
        <f t="shared" si="28"/>
        <v>6059.8032929942419</v>
      </c>
      <c r="G162" s="10">
        <f t="shared" si="30"/>
        <v>1583.2721806426487</v>
      </c>
      <c r="H162" s="10">
        <f t="shared" si="31"/>
        <v>4476.531112351593</v>
      </c>
      <c r="I162" s="10">
        <f t="shared" si="32"/>
        <v>470505.12308044301</v>
      </c>
      <c r="J162" s="1"/>
      <c r="U162" s="9">
        <f t="shared" si="33"/>
        <v>147</v>
      </c>
      <c r="V162" s="9">
        <f t="shared" si="34"/>
        <v>0.54268431948487195</v>
      </c>
    </row>
    <row r="163" spans="3:22" x14ac:dyDescent="0.3">
      <c r="C163" s="9">
        <f t="shared" si="27"/>
        <v>151</v>
      </c>
      <c r="D163" s="9">
        <f t="shared" si="26"/>
        <v>0.60501846304094764</v>
      </c>
      <c r="E163" s="10">
        <f t="shared" si="29"/>
        <v>470505.12308044301</v>
      </c>
      <c r="F163" s="10">
        <f t="shared" si="28"/>
        <v>6059.8032929942419</v>
      </c>
      <c r="G163" s="10">
        <f t="shared" si="30"/>
        <v>1568.3504102681434</v>
      </c>
      <c r="H163" s="10">
        <f t="shared" si="31"/>
        <v>4491.4528827260983</v>
      </c>
      <c r="I163" s="10">
        <f t="shared" si="32"/>
        <v>466013.67019771691</v>
      </c>
      <c r="J163" s="1"/>
      <c r="U163" s="9">
        <f t="shared" si="33"/>
        <v>148</v>
      </c>
      <c r="V163" s="9">
        <f t="shared" si="34"/>
        <v>0.54043251732933306</v>
      </c>
    </row>
    <row r="164" spans="3:22" x14ac:dyDescent="0.3">
      <c r="C164" s="9">
        <f t="shared" si="27"/>
        <v>152</v>
      </c>
      <c r="D164" s="9">
        <f t="shared" si="26"/>
        <v>0.6030084349245326</v>
      </c>
      <c r="E164" s="10">
        <f t="shared" si="29"/>
        <v>466013.67019771691</v>
      </c>
      <c r="F164" s="10">
        <f t="shared" si="28"/>
        <v>6059.8032929942419</v>
      </c>
      <c r="G164" s="10">
        <f t="shared" si="30"/>
        <v>1553.3789006590566</v>
      </c>
      <c r="H164" s="10">
        <f t="shared" si="31"/>
        <v>4506.4243923351851</v>
      </c>
      <c r="I164" s="10">
        <f t="shared" si="32"/>
        <v>461507.24580538174</v>
      </c>
      <c r="J164" s="1"/>
      <c r="U164" s="9">
        <f t="shared" si="33"/>
        <v>149</v>
      </c>
      <c r="V164" s="9">
        <f t="shared" si="34"/>
        <v>0.53819005875120296</v>
      </c>
    </row>
    <row r="165" spans="3:22" x14ac:dyDescent="0.3">
      <c r="C165" s="9">
        <f t="shared" si="27"/>
        <v>153</v>
      </c>
      <c r="D165" s="9">
        <f t="shared" si="26"/>
        <v>0.60100508464239122</v>
      </c>
      <c r="E165" s="10">
        <f t="shared" si="29"/>
        <v>461507.24580538174</v>
      </c>
      <c r="F165" s="10">
        <f t="shared" si="28"/>
        <v>6059.8032929942419</v>
      </c>
      <c r="G165" s="10">
        <f t="shared" si="30"/>
        <v>1538.357486017939</v>
      </c>
      <c r="H165" s="10">
        <f t="shared" si="31"/>
        <v>4521.4458069763032</v>
      </c>
      <c r="I165" s="10">
        <f t="shared" si="32"/>
        <v>456985.79999840545</v>
      </c>
      <c r="J165" s="1"/>
      <c r="U165" s="9">
        <f t="shared" si="33"/>
        <v>150</v>
      </c>
      <c r="V165" s="9">
        <f t="shared" si="34"/>
        <v>0.53595690498045123</v>
      </c>
    </row>
    <row r="166" spans="3:22" x14ac:dyDescent="0.3">
      <c r="C166" s="9">
        <f t="shared" si="27"/>
        <v>154</v>
      </c>
      <c r="D166" s="9">
        <f t="shared" si="26"/>
        <v>0.59900839000902772</v>
      </c>
      <c r="E166" s="10">
        <f t="shared" si="29"/>
        <v>456985.79999840545</v>
      </c>
      <c r="F166" s="10">
        <f t="shared" si="28"/>
        <v>6059.8032929942419</v>
      </c>
      <c r="G166" s="10">
        <f t="shared" si="30"/>
        <v>1523.285999994685</v>
      </c>
      <c r="H166" s="10">
        <f t="shared" si="31"/>
        <v>4536.517292999557</v>
      </c>
      <c r="I166" s="10">
        <f t="shared" si="32"/>
        <v>452449.2827054059</v>
      </c>
      <c r="J166" s="1"/>
      <c r="U166" s="9">
        <f t="shared" si="33"/>
        <v>151</v>
      </c>
      <c r="V166" s="9">
        <f t="shared" si="34"/>
        <v>0.53373301740791801</v>
      </c>
    </row>
    <row r="167" spans="3:22" x14ac:dyDescent="0.3">
      <c r="C167" s="9">
        <f t="shared" si="27"/>
        <v>155</v>
      </c>
      <c r="D167" s="9">
        <f t="shared" si="26"/>
        <v>0.59701832891265216</v>
      </c>
      <c r="E167" s="10">
        <f t="shared" si="29"/>
        <v>452449.2827054059</v>
      </c>
      <c r="F167" s="10">
        <f t="shared" si="28"/>
        <v>6059.8032929942419</v>
      </c>
      <c r="G167" s="10">
        <f t="shared" si="30"/>
        <v>1508.1642756846866</v>
      </c>
      <c r="H167" s="10">
        <f t="shared" si="31"/>
        <v>4551.6390173095551</v>
      </c>
      <c r="I167" s="10">
        <f t="shared" si="32"/>
        <v>447897.64368809637</v>
      </c>
      <c r="J167" s="1"/>
      <c r="U167" s="9">
        <f t="shared" si="33"/>
        <v>152</v>
      </c>
      <c r="V167" s="9">
        <f t="shared" si="34"/>
        <v>0.53151835758464872</v>
      </c>
    </row>
    <row r="168" spans="3:22" x14ac:dyDescent="0.3">
      <c r="C168" s="9">
        <f t="shared" si="27"/>
        <v>156</v>
      </c>
      <c r="D168" s="9">
        <f t="shared" si="26"/>
        <v>0.59503487931493559</v>
      </c>
      <c r="E168" s="10">
        <f t="shared" si="29"/>
        <v>447897.64368809637</v>
      </c>
      <c r="F168" s="10">
        <f t="shared" si="28"/>
        <v>6059.8032929942419</v>
      </c>
      <c r="G168" s="10">
        <f t="shared" si="30"/>
        <v>1492.9921456269878</v>
      </c>
      <c r="H168" s="10">
        <f t="shared" si="31"/>
        <v>4566.8111473672543</v>
      </c>
      <c r="I168" s="10">
        <f t="shared" si="32"/>
        <v>443330.83254072914</v>
      </c>
      <c r="J168" s="1"/>
      <c r="U168" s="9">
        <f t="shared" si="33"/>
        <v>153</v>
      </c>
      <c r="V168" s="9">
        <f t="shared" si="34"/>
        <v>0.52931288722122705</v>
      </c>
    </row>
    <row r="169" spans="3:22" x14ac:dyDescent="0.3">
      <c r="C169" s="9">
        <f t="shared" si="27"/>
        <v>157</v>
      </c>
      <c r="D169" s="9">
        <f t="shared" si="26"/>
        <v>0.59305801925076651</v>
      </c>
      <c r="E169" s="10">
        <f t="shared" si="29"/>
        <v>443330.83254072914</v>
      </c>
      <c r="F169" s="10">
        <f t="shared" si="28"/>
        <v>6059.8032929942419</v>
      </c>
      <c r="G169" s="10">
        <f t="shared" si="30"/>
        <v>1477.7694418024305</v>
      </c>
      <c r="H169" s="10">
        <f t="shared" si="31"/>
        <v>4582.0338511918117</v>
      </c>
      <c r="I169" s="10">
        <f t="shared" si="32"/>
        <v>438748.79868953733</v>
      </c>
      <c r="J169" s="1"/>
      <c r="U169" s="9">
        <f t="shared" si="33"/>
        <v>154</v>
      </c>
      <c r="V169" s="9">
        <f t="shared" si="34"/>
        <v>0.52711656818711394</v>
      </c>
    </row>
    <row r="170" spans="3:22" x14ac:dyDescent="0.3">
      <c r="C170" s="9">
        <f t="shared" si="27"/>
        <v>158</v>
      </c>
      <c r="D170" s="9">
        <f t="shared" si="26"/>
        <v>0.59108772682800637</v>
      </c>
      <c r="E170" s="10">
        <f t="shared" si="29"/>
        <v>438748.79868953733</v>
      </c>
      <c r="F170" s="10">
        <f t="shared" si="28"/>
        <v>6059.8032929942419</v>
      </c>
      <c r="G170" s="10">
        <f t="shared" si="30"/>
        <v>1462.4959956317909</v>
      </c>
      <c r="H170" s="10">
        <f t="shared" si="31"/>
        <v>4597.3072973624512</v>
      </c>
      <c r="I170" s="10">
        <f t="shared" si="32"/>
        <v>434151.49139217485</v>
      </c>
      <c r="J170" s="1"/>
      <c r="U170" s="9">
        <f t="shared" si="33"/>
        <v>155</v>
      </c>
      <c r="V170" s="9">
        <f t="shared" si="34"/>
        <v>0.52492936250998901</v>
      </c>
    </row>
    <row r="171" spans="3:22" x14ac:dyDescent="0.3">
      <c r="C171" s="9">
        <f t="shared" si="27"/>
        <v>159</v>
      </c>
      <c r="D171" s="9">
        <f t="shared" si="26"/>
        <v>0.58912398022724877</v>
      </c>
      <c r="E171" s="10">
        <f t="shared" si="29"/>
        <v>434151.49139217485</v>
      </c>
      <c r="F171" s="10">
        <f t="shared" si="28"/>
        <v>6059.8032929942419</v>
      </c>
      <c r="G171" s="10">
        <f t="shared" si="30"/>
        <v>1447.1716379739162</v>
      </c>
      <c r="H171" s="10">
        <f t="shared" si="31"/>
        <v>4612.6316550203255</v>
      </c>
      <c r="I171" s="10">
        <f t="shared" si="32"/>
        <v>429538.8597371545</v>
      </c>
      <c r="J171" s="1"/>
      <c r="U171" s="9">
        <f t="shared" si="33"/>
        <v>156</v>
      </c>
      <c r="V171" s="9">
        <f t="shared" si="34"/>
        <v>0.5227512323750928</v>
      </c>
    </row>
    <row r="172" spans="3:22" x14ac:dyDescent="0.3">
      <c r="C172" s="9">
        <f t="shared" si="27"/>
        <v>160</v>
      </c>
      <c r="D172" s="9">
        <f t="shared" si="26"/>
        <v>0.58716675770157678</v>
      </c>
      <c r="E172" s="10">
        <f t="shared" si="29"/>
        <v>429538.8597371545</v>
      </c>
      <c r="F172" s="10">
        <f t="shared" si="28"/>
        <v>6059.8032929942419</v>
      </c>
      <c r="G172" s="10">
        <f t="shared" si="30"/>
        <v>1431.7961991238483</v>
      </c>
      <c r="H172" s="10">
        <f t="shared" si="31"/>
        <v>4628.0070938703939</v>
      </c>
      <c r="I172" s="10">
        <f t="shared" si="32"/>
        <v>424910.85264328413</v>
      </c>
      <c r="J172" s="1"/>
      <c r="U172" s="9">
        <f t="shared" si="33"/>
        <v>157</v>
      </c>
      <c r="V172" s="9">
        <f t="shared" si="34"/>
        <v>0.52058214012457371</v>
      </c>
    </row>
    <row r="173" spans="3:22" x14ac:dyDescent="0.3">
      <c r="C173" s="9">
        <f t="shared" si="27"/>
        <v>161</v>
      </c>
      <c r="D173" s="9">
        <f t="shared" si="26"/>
        <v>0.58521603757632223</v>
      </c>
      <c r="E173" s="10">
        <f t="shared" si="29"/>
        <v>424910.85264328413</v>
      </c>
      <c r="F173" s="10">
        <f t="shared" si="28"/>
        <v>6059.8032929942419</v>
      </c>
      <c r="G173" s="10">
        <f t="shared" si="30"/>
        <v>1416.3695088109471</v>
      </c>
      <c r="H173" s="10">
        <f t="shared" si="31"/>
        <v>4643.4337841832948</v>
      </c>
      <c r="I173" s="10">
        <f t="shared" si="32"/>
        <v>420267.41885910084</v>
      </c>
      <c r="J173" s="1"/>
      <c r="U173" s="9">
        <f t="shared" si="33"/>
        <v>158</v>
      </c>
      <c r="V173" s="9">
        <f t="shared" si="34"/>
        <v>0.51842204825683702</v>
      </c>
    </row>
    <row r="174" spans="3:22" x14ac:dyDescent="0.3">
      <c r="C174" s="9">
        <f t="shared" si="27"/>
        <v>162</v>
      </c>
      <c r="D174" s="9">
        <f t="shared" si="26"/>
        <v>0.58327179824882613</v>
      </c>
      <c r="E174" s="10">
        <f t="shared" si="29"/>
        <v>420267.41885910084</v>
      </c>
      <c r="F174" s="10">
        <f t="shared" si="28"/>
        <v>6059.8032929942419</v>
      </c>
      <c r="G174" s="10">
        <f t="shared" si="30"/>
        <v>1400.8913961970029</v>
      </c>
      <c r="H174" s="10">
        <f t="shared" si="31"/>
        <v>4658.911896797239</v>
      </c>
      <c r="I174" s="10">
        <f t="shared" si="32"/>
        <v>415608.5069623036</v>
      </c>
      <c r="J174" s="1"/>
      <c r="U174" s="9">
        <f t="shared" si="33"/>
        <v>159</v>
      </c>
      <c r="V174" s="9">
        <f t="shared" si="34"/>
        <v>0.51627091942589554</v>
      </c>
    </row>
    <row r="175" spans="3:22" x14ac:dyDescent="0.3">
      <c r="C175" s="9">
        <f t="shared" si="27"/>
        <v>163</v>
      </c>
      <c r="D175" s="9">
        <f t="shared" si="26"/>
        <v>0.58133401818819863</v>
      </c>
      <c r="E175" s="10">
        <f t="shared" si="29"/>
        <v>415608.5069623036</v>
      </c>
      <c r="F175" s="10">
        <f t="shared" si="28"/>
        <v>6059.8032929942419</v>
      </c>
      <c r="G175" s="10">
        <f t="shared" si="30"/>
        <v>1385.3616898743455</v>
      </c>
      <c r="H175" s="10">
        <f t="shared" si="31"/>
        <v>4674.4416031198962</v>
      </c>
      <c r="I175" s="10">
        <f t="shared" si="32"/>
        <v>410934.0653591837</v>
      </c>
      <c r="J175" s="1"/>
      <c r="U175" s="9">
        <f t="shared" si="33"/>
        <v>160</v>
      </c>
      <c r="V175" s="9">
        <f t="shared" si="34"/>
        <v>0.51412871644072589</v>
      </c>
    </row>
    <row r="176" spans="3:22" x14ac:dyDescent="0.3">
      <c r="C176" s="9">
        <f t="shared" si="27"/>
        <v>164</v>
      </c>
      <c r="D176" s="9">
        <f t="shared" si="26"/>
        <v>0.57940267593508188</v>
      </c>
      <c r="E176" s="10">
        <f t="shared" si="29"/>
        <v>410934.0653591837</v>
      </c>
      <c r="F176" s="10">
        <f t="shared" si="28"/>
        <v>6059.8032929942419</v>
      </c>
      <c r="G176" s="10">
        <f t="shared" si="30"/>
        <v>1369.7802178639458</v>
      </c>
      <c r="H176" s="10">
        <f t="shared" si="31"/>
        <v>4690.0230751302961</v>
      </c>
      <c r="I176" s="10">
        <f t="shared" si="32"/>
        <v>406244.0422840534</v>
      </c>
      <c r="J176" s="1"/>
      <c r="U176" s="9">
        <f t="shared" si="33"/>
        <v>161</v>
      </c>
      <c r="V176" s="9">
        <f t="shared" si="34"/>
        <v>0.51199540226462337</v>
      </c>
    </row>
    <row r="177" spans="3:22" x14ac:dyDescent="0.3">
      <c r="C177" s="9">
        <f t="shared" si="27"/>
        <v>165</v>
      </c>
      <c r="D177" s="9">
        <f t="shared" si="26"/>
        <v>0.57747775010141045</v>
      </c>
      <c r="E177" s="10">
        <f t="shared" si="29"/>
        <v>406244.0422840534</v>
      </c>
      <c r="F177" s="10">
        <f t="shared" si="28"/>
        <v>6059.8032929942419</v>
      </c>
      <c r="G177" s="10">
        <f t="shared" si="30"/>
        <v>1354.1468076135113</v>
      </c>
      <c r="H177" s="10">
        <f t="shared" si="31"/>
        <v>4705.6564853807304</v>
      </c>
      <c r="I177" s="10">
        <f t="shared" si="32"/>
        <v>401538.38579867268</v>
      </c>
      <c r="J177" s="1"/>
      <c r="U177" s="9">
        <f t="shared" si="33"/>
        <v>162</v>
      </c>
      <c r="V177" s="9">
        <f t="shared" si="34"/>
        <v>0.50987094001456268</v>
      </c>
    </row>
    <row r="178" spans="3:22" x14ac:dyDescent="0.3">
      <c r="C178" s="9">
        <f t="shared" si="27"/>
        <v>166</v>
      </c>
      <c r="D178" s="9">
        <f t="shared" si="26"/>
        <v>0.57555921937017629</v>
      </c>
      <c r="E178" s="10">
        <f t="shared" si="29"/>
        <v>401538.38579867268</v>
      </c>
      <c r="F178" s="10">
        <f t="shared" si="28"/>
        <v>6059.8032929942419</v>
      </c>
      <c r="G178" s="10">
        <f t="shared" si="30"/>
        <v>1338.4612859955757</v>
      </c>
      <c r="H178" s="10">
        <f t="shared" si="31"/>
        <v>4721.342006998666</v>
      </c>
      <c r="I178" s="10">
        <f t="shared" si="32"/>
        <v>396817.04379167402</v>
      </c>
      <c r="J178" s="1"/>
      <c r="U178" s="9">
        <f t="shared" si="33"/>
        <v>163</v>
      </c>
      <c r="V178" s="9">
        <f t="shared" si="34"/>
        <v>0.50775529296056032</v>
      </c>
    </row>
    <row r="179" spans="3:22" x14ac:dyDescent="0.3">
      <c r="C179" s="9">
        <f t="shared" si="27"/>
        <v>167</v>
      </c>
      <c r="D179" s="9">
        <f t="shared" si="26"/>
        <v>0.57364706249519226</v>
      </c>
      <c r="E179" s="10">
        <f t="shared" si="29"/>
        <v>396817.04379167402</v>
      </c>
      <c r="F179" s="10">
        <f t="shared" si="28"/>
        <v>6059.8032929942419</v>
      </c>
      <c r="G179" s="10">
        <f t="shared" si="30"/>
        <v>1322.7234793055802</v>
      </c>
      <c r="H179" s="10">
        <f t="shared" si="31"/>
        <v>4737.0798136886615</v>
      </c>
      <c r="I179" s="10">
        <f t="shared" si="32"/>
        <v>392079.96397798538</v>
      </c>
      <c r="J179" s="1"/>
      <c r="U179" s="9">
        <f t="shared" si="33"/>
        <v>164</v>
      </c>
      <c r="V179" s="9">
        <f t="shared" si="34"/>
        <v>0.50564842452503933</v>
      </c>
    </row>
    <row r="180" spans="3:22" x14ac:dyDescent="0.3">
      <c r="C180" s="9">
        <f t="shared" si="27"/>
        <v>168</v>
      </c>
      <c r="D180" s="9">
        <f t="shared" si="26"/>
        <v>0.5717412583008562</v>
      </c>
      <c r="E180" s="10">
        <f t="shared" si="29"/>
        <v>392079.96397798538</v>
      </c>
      <c r="F180" s="10">
        <f t="shared" si="28"/>
        <v>6059.8032929942419</v>
      </c>
      <c r="G180" s="10">
        <f t="shared" si="30"/>
        <v>1306.9332132599513</v>
      </c>
      <c r="H180" s="10">
        <f t="shared" si="31"/>
        <v>4752.8700797342908</v>
      </c>
      <c r="I180" s="10">
        <f t="shared" si="32"/>
        <v>387327.09389825107</v>
      </c>
      <c r="J180" s="1"/>
      <c r="U180" s="9">
        <f t="shared" si="33"/>
        <v>165</v>
      </c>
      <c r="V180" s="9">
        <f t="shared" si="34"/>
        <v>0.50355029828219688</v>
      </c>
    </row>
    <row r="181" spans="3:22" x14ac:dyDescent="0.3">
      <c r="C181" s="9">
        <f t="shared" si="27"/>
        <v>169</v>
      </c>
      <c r="D181" s="9">
        <f t="shared" si="26"/>
        <v>0.56984178568191646</v>
      </c>
      <c r="E181" s="10">
        <f t="shared" si="29"/>
        <v>387327.09389825107</v>
      </c>
      <c r="F181" s="10">
        <f t="shared" si="28"/>
        <v>6059.8032929942419</v>
      </c>
      <c r="G181" s="10">
        <f t="shared" si="30"/>
        <v>1291.0903129941703</v>
      </c>
      <c r="H181" s="10">
        <f t="shared" si="31"/>
        <v>4768.7129800000712</v>
      </c>
      <c r="I181" s="10">
        <f t="shared" si="32"/>
        <v>382558.380918251</v>
      </c>
      <c r="J181" s="1"/>
      <c r="U181" s="9">
        <f t="shared" si="33"/>
        <v>166</v>
      </c>
      <c r="V181" s="9">
        <f t="shared" si="34"/>
        <v>0.50146087795737448</v>
      </c>
    </row>
    <row r="182" spans="3:22" x14ac:dyDescent="0.3">
      <c r="C182" s="9">
        <f t="shared" si="27"/>
        <v>170</v>
      </c>
      <c r="D182" s="9">
        <f t="shared" si="26"/>
        <v>0.56794862360323883</v>
      </c>
      <c r="E182" s="10">
        <f t="shared" si="29"/>
        <v>382558.380918251</v>
      </c>
      <c r="F182" s="10">
        <f t="shared" si="28"/>
        <v>6059.8032929942419</v>
      </c>
      <c r="G182" s="10">
        <f t="shared" si="30"/>
        <v>1275.1946030608367</v>
      </c>
      <c r="H182" s="10">
        <f t="shared" si="31"/>
        <v>4784.608689933405</v>
      </c>
      <c r="I182" s="10">
        <f t="shared" si="32"/>
        <v>377773.77222831757</v>
      </c>
      <c r="J182" s="1"/>
      <c r="U182" s="9">
        <f t="shared" si="33"/>
        <v>167</v>
      </c>
      <c r="V182" s="9">
        <f t="shared" si="34"/>
        <v>0.49938012742643095</v>
      </c>
    </row>
    <row r="183" spans="3:22" x14ac:dyDescent="0.3">
      <c r="C183" s="9">
        <f t="shared" si="27"/>
        <v>171</v>
      </c>
      <c r="D183" s="9">
        <f t="shared" si="26"/>
        <v>0.56606175109957346</v>
      </c>
      <c r="E183" s="10">
        <f t="shared" si="29"/>
        <v>377773.77222831757</v>
      </c>
      <c r="F183" s="10">
        <f t="shared" si="28"/>
        <v>6059.8032929942419</v>
      </c>
      <c r="G183" s="10">
        <f t="shared" si="30"/>
        <v>1259.2459074277251</v>
      </c>
      <c r="H183" s="10">
        <f t="shared" si="31"/>
        <v>4800.557385566517</v>
      </c>
      <c r="I183" s="10">
        <f t="shared" si="32"/>
        <v>372973.21484275104</v>
      </c>
      <c r="J183" s="1"/>
      <c r="U183" s="9">
        <f t="shared" si="33"/>
        <v>168</v>
      </c>
      <c r="V183" s="9">
        <f t="shared" si="34"/>
        <v>0.49730801071511793</v>
      </c>
    </row>
    <row r="184" spans="3:22" x14ac:dyDescent="0.3">
      <c r="C184" s="9">
        <f t="shared" si="27"/>
        <v>172</v>
      </c>
      <c r="D184" s="9">
        <f t="shared" si="26"/>
        <v>0.56418114727532254</v>
      </c>
      <c r="E184" s="10">
        <f t="shared" si="29"/>
        <v>372973.21484275104</v>
      </c>
      <c r="F184" s="10">
        <f t="shared" si="28"/>
        <v>6059.8032929942419</v>
      </c>
      <c r="G184" s="10">
        <f t="shared" si="30"/>
        <v>1243.2440494758368</v>
      </c>
      <c r="H184" s="10">
        <f t="shared" si="31"/>
        <v>4816.5592435184053</v>
      </c>
      <c r="I184" s="10">
        <f t="shared" si="32"/>
        <v>368156.65559923265</v>
      </c>
      <c r="J184" s="1"/>
      <c r="U184" s="9">
        <f t="shared" si="33"/>
        <v>169</v>
      </c>
      <c r="V184" s="9">
        <f t="shared" si="34"/>
        <v>0.49524449199845777</v>
      </c>
    </row>
    <row r="185" spans="3:22" x14ac:dyDescent="0.3">
      <c r="C185" s="9">
        <f t="shared" si="27"/>
        <v>173</v>
      </c>
      <c r="D185" s="9">
        <f t="shared" si="26"/>
        <v>0.56230679130430805</v>
      </c>
      <c r="E185" s="10">
        <f t="shared" si="29"/>
        <v>368156.65559923265</v>
      </c>
      <c r="F185" s="10">
        <f t="shared" si="28"/>
        <v>6059.8032929942419</v>
      </c>
      <c r="G185" s="10">
        <f t="shared" si="30"/>
        <v>1227.188851997442</v>
      </c>
      <c r="H185" s="10">
        <f t="shared" si="31"/>
        <v>4832.6144409968001</v>
      </c>
      <c r="I185" s="10">
        <f t="shared" si="32"/>
        <v>363324.04115823586</v>
      </c>
      <c r="J185" s="1"/>
      <c r="U185" s="9">
        <f t="shared" si="33"/>
        <v>170</v>
      </c>
      <c r="V185" s="9">
        <f t="shared" si="34"/>
        <v>0.49318953560012374</v>
      </c>
    </row>
    <row r="186" spans="3:22" x14ac:dyDescent="0.3">
      <c r="C186" s="9">
        <f t="shared" si="27"/>
        <v>174</v>
      </c>
      <c r="D186" s="9">
        <f t="shared" si="26"/>
        <v>0.56043866242954288</v>
      </c>
      <c r="E186" s="10">
        <f t="shared" si="29"/>
        <v>363324.04115823586</v>
      </c>
      <c r="F186" s="10">
        <f t="shared" si="28"/>
        <v>6059.8032929942419</v>
      </c>
      <c r="G186" s="10">
        <f t="shared" si="30"/>
        <v>1211.0801371941195</v>
      </c>
      <c r="H186" s="10">
        <f t="shared" si="31"/>
        <v>4848.7231558001222</v>
      </c>
      <c r="I186" s="10">
        <f t="shared" si="32"/>
        <v>358475.31800243573</v>
      </c>
      <c r="J186" s="1"/>
      <c r="U186" s="9">
        <f t="shared" si="33"/>
        <v>171</v>
      </c>
      <c r="V186" s="9">
        <f t="shared" si="34"/>
        <v>0.49114310599182454</v>
      </c>
    </row>
    <row r="187" spans="3:22" x14ac:dyDescent="0.3">
      <c r="C187" s="9">
        <f t="shared" si="27"/>
        <v>175</v>
      </c>
      <c r="D187" s="9">
        <f t="shared" si="26"/>
        <v>0.55857673996299939</v>
      </c>
      <c r="E187" s="10">
        <f t="shared" si="29"/>
        <v>358475.31800243573</v>
      </c>
      <c r="F187" s="10">
        <f t="shared" si="28"/>
        <v>6059.8032929942419</v>
      </c>
      <c r="G187" s="10">
        <f t="shared" si="30"/>
        <v>1194.9177266747859</v>
      </c>
      <c r="H187" s="10">
        <f t="shared" si="31"/>
        <v>4864.8855663194563</v>
      </c>
      <c r="I187" s="10">
        <f t="shared" si="32"/>
        <v>353610.43243611627</v>
      </c>
      <c r="J187" s="1"/>
      <c r="U187" s="9">
        <f t="shared" si="33"/>
        <v>172</v>
      </c>
      <c r="V187" s="9">
        <f t="shared" si="34"/>
        <v>0.48910516779268837</v>
      </c>
    </row>
    <row r="188" spans="3:22" x14ac:dyDescent="0.3">
      <c r="C188" s="9">
        <f t="shared" si="27"/>
        <v>176</v>
      </c>
      <c r="D188" s="9">
        <f t="shared" si="26"/>
        <v>0.55672100328538143</v>
      </c>
      <c r="E188" s="10">
        <f t="shared" si="29"/>
        <v>353610.43243611627</v>
      </c>
      <c r="F188" s="10">
        <f t="shared" si="28"/>
        <v>6059.8032929942419</v>
      </c>
      <c r="G188" s="10">
        <f t="shared" si="30"/>
        <v>1178.7014414537209</v>
      </c>
      <c r="H188" s="10">
        <f t="shared" si="31"/>
        <v>4881.1018515405212</v>
      </c>
      <c r="I188" s="10">
        <f t="shared" si="32"/>
        <v>348729.33058457577</v>
      </c>
      <c r="J188" s="1"/>
      <c r="U188" s="9">
        <f t="shared" si="33"/>
        <v>173</v>
      </c>
      <c r="V188" s="9">
        <f t="shared" si="34"/>
        <v>0.4870756857686524</v>
      </c>
    </row>
    <row r="189" spans="3:22" x14ac:dyDescent="0.3">
      <c r="C189" s="9">
        <f t="shared" si="27"/>
        <v>177</v>
      </c>
      <c r="D189" s="9">
        <f t="shared" si="26"/>
        <v>0.55487143184589505</v>
      </c>
      <c r="E189" s="10">
        <f t="shared" si="29"/>
        <v>348729.33058457577</v>
      </c>
      <c r="F189" s="10">
        <f t="shared" si="28"/>
        <v>6059.8032929942419</v>
      </c>
      <c r="G189" s="10">
        <f t="shared" si="30"/>
        <v>1162.431101948586</v>
      </c>
      <c r="H189" s="10">
        <f t="shared" si="31"/>
        <v>4897.3721910456561</v>
      </c>
      <c r="I189" s="10">
        <f t="shared" si="32"/>
        <v>343831.95839353011</v>
      </c>
      <c r="J189" s="1"/>
      <c r="U189" s="9">
        <f t="shared" si="33"/>
        <v>174</v>
      </c>
      <c r="V189" s="9">
        <f t="shared" si="34"/>
        <v>0.48505462483185297</v>
      </c>
    </row>
    <row r="190" spans="3:22" x14ac:dyDescent="0.3">
      <c r="C190" s="9">
        <f t="shared" si="27"/>
        <v>178</v>
      </c>
      <c r="D190" s="9">
        <f t="shared" si="26"/>
        <v>0.55302800516202155</v>
      </c>
      <c r="E190" s="10">
        <f t="shared" si="29"/>
        <v>343831.95839353011</v>
      </c>
      <c r="F190" s="10">
        <f t="shared" si="28"/>
        <v>6059.8032929942419</v>
      </c>
      <c r="G190" s="10">
        <f t="shared" si="30"/>
        <v>1146.1065279784336</v>
      </c>
      <c r="H190" s="10">
        <f t="shared" si="31"/>
        <v>4913.6967650158085</v>
      </c>
      <c r="I190" s="10">
        <f t="shared" si="32"/>
        <v>338918.26162851427</v>
      </c>
      <c r="J190" s="1"/>
      <c r="U190" s="9">
        <f t="shared" si="33"/>
        <v>175</v>
      </c>
      <c r="V190" s="9">
        <f t="shared" si="34"/>
        <v>0.48304195004001937</v>
      </c>
    </row>
    <row r="191" spans="3:22" x14ac:dyDescent="0.3">
      <c r="C191" s="9">
        <f t="shared" si="27"/>
        <v>179</v>
      </c>
      <c r="D191" s="9">
        <f t="shared" si="26"/>
        <v>0.5511907028192905</v>
      </c>
      <c r="E191" s="10">
        <f t="shared" si="29"/>
        <v>338918.26162851427</v>
      </c>
      <c r="F191" s="10">
        <f t="shared" si="28"/>
        <v>6059.8032929942419</v>
      </c>
      <c r="G191" s="10">
        <f t="shared" si="30"/>
        <v>1129.7275387617144</v>
      </c>
      <c r="H191" s="10">
        <f t="shared" si="31"/>
        <v>4930.0757542325273</v>
      </c>
      <c r="I191" s="10">
        <f t="shared" si="32"/>
        <v>333988.18587428174</v>
      </c>
      <c r="J191" s="1"/>
      <c r="U191" s="9">
        <f t="shared" si="33"/>
        <v>176</v>
      </c>
      <c r="V191" s="9">
        <f t="shared" si="34"/>
        <v>0.48103762659587002</v>
      </c>
    </row>
    <row r="192" spans="3:22" x14ac:dyDescent="0.3">
      <c r="C192" s="9">
        <f t="shared" si="27"/>
        <v>180</v>
      </c>
      <c r="D192" s="9">
        <f t="shared" si="26"/>
        <v>0.54935950447105375</v>
      </c>
      <c r="E192" s="10">
        <f t="shared" si="29"/>
        <v>333988.18587428174</v>
      </c>
      <c r="F192" s="10">
        <f t="shared" si="28"/>
        <v>6059.8032929942419</v>
      </c>
      <c r="G192" s="10">
        <f t="shared" si="30"/>
        <v>1113.2939529142725</v>
      </c>
      <c r="H192" s="10">
        <f t="shared" si="31"/>
        <v>4946.5093400799697</v>
      </c>
      <c r="I192" s="10">
        <f t="shared" si="32"/>
        <v>329041.67653420178</v>
      </c>
      <c r="J192" s="1"/>
      <c r="U192" s="9">
        <f t="shared" si="33"/>
        <v>177</v>
      </c>
      <c r="V192" s="9">
        <f t="shared" si="34"/>
        <v>0.47904161984650956</v>
      </c>
    </row>
    <row r="193" spans="3:22" x14ac:dyDescent="0.3">
      <c r="C193" s="9">
        <f t="shared" si="27"/>
        <v>181</v>
      </c>
      <c r="D193" s="9">
        <f t="shared" si="26"/>
        <v>0.54753438983825942</v>
      </c>
      <c r="E193" s="10">
        <f t="shared" si="29"/>
        <v>329041.67653420178</v>
      </c>
      <c r="F193" s="10">
        <f t="shared" si="28"/>
        <v>6059.8032929942419</v>
      </c>
      <c r="G193" s="10">
        <f t="shared" si="30"/>
        <v>1096.8055884473392</v>
      </c>
      <c r="H193" s="10">
        <f t="shared" si="31"/>
        <v>4962.9977045469022</v>
      </c>
      <c r="I193" s="10">
        <f t="shared" si="32"/>
        <v>324078.67882965488</v>
      </c>
      <c r="J193" s="1"/>
      <c r="U193" s="9">
        <f t="shared" si="33"/>
        <v>178</v>
      </c>
      <c r="V193" s="9">
        <f t="shared" si="34"/>
        <v>0.4770538952828311</v>
      </c>
    </row>
    <row r="194" spans="3:22" x14ac:dyDescent="0.3">
      <c r="C194" s="9">
        <f t="shared" si="27"/>
        <v>182</v>
      </c>
      <c r="D194" s="9">
        <f t="shared" si="26"/>
        <v>0.54571533870922861</v>
      </c>
      <c r="E194" s="10">
        <f t="shared" si="29"/>
        <v>324078.67882965488</v>
      </c>
      <c r="F194" s="10">
        <f t="shared" si="28"/>
        <v>6059.8032929942419</v>
      </c>
      <c r="G194" s="10">
        <f t="shared" si="30"/>
        <v>1080.2622627655162</v>
      </c>
      <c r="H194" s="10">
        <f t="shared" si="31"/>
        <v>4979.5410302287255</v>
      </c>
      <c r="I194" s="10">
        <f t="shared" si="32"/>
        <v>319099.13779942616</v>
      </c>
      <c r="J194" s="1"/>
      <c r="U194" s="9">
        <f t="shared" si="33"/>
        <v>179</v>
      </c>
      <c r="V194" s="9">
        <f t="shared" si="34"/>
        <v>0.47507441853891896</v>
      </c>
    </row>
    <row r="195" spans="3:22" x14ac:dyDescent="0.3">
      <c r="C195" s="9">
        <f t="shared" si="27"/>
        <v>183</v>
      </c>
      <c r="D195" s="9">
        <f t="shared" si="26"/>
        <v>0.54390233093943041</v>
      </c>
      <c r="E195" s="10">
        <f t="shared" si="29"/>
        <v>319099.13779942616</v>
      </c>
      <c r="F195" s="10">
        <f t="shared" si="28"/>
        <v>6059.8032929942419</v>
      </c>
      <c r="G195" s="10">
        <f t="shared" si="30"/>
        <v>1063.6637926647538</v>
      </c>
      <c r="H195" s="10">
        <f t="shared" si="31"/>
        <v>4996.1395003294883</v>
      </c>
      <c r="I195" s="10">
        <f t="shared" si="32"/>
        <v>314102.99829909665</v>
      </c>
      <c r="J195" s="1"/>
      <c r="U195" s="9">
        <f t="shared" si="33"/>
        <v>180</v>
      </c>
      <c r="V195" s="9">
        <f t="shared" si="34"/>
        <v>0.47310315539145448</v>
      </c>
    </row>
    <row r="196" spans="3:22" x14ac:dyDescent="0.3">
      <c r="C196" s="9">
        <f t="shared" si="27"/>
        <v>184</v>
      </c>
      <c r="D196" s="9">
        <f t="shared" si="26"/>
        <v>0.54209534645125956</v>
      </c>
      <c r="E196" s="10">
        <f t="shared" si="29"/>
        <v>314102.99829909665</v>
      </c>
      <c r="F196" s="10">
        <f t="shared" si="28"/>
        <v>6059.8032929942419</v>
      </c>
      <c r="G196" s="10">
        <f t="shared" si="30"/>
        <v>1047.0099943303223</v>
      </c>
      <c r="H196" s="10">
        <f t="shared" si="31"/>
        <v>5012.7932986639198</v>
      </c>
      <c r="I196" s="10">
        <f t="shared" si="32"/>
        <v>309090.20500043273</v>
      </c>
      <c r="J196" s="1"/>
      <c r="U196" s="9">
        <f t="shared" si="33"/>
        <v>181</v>
      </c>
      <c r="V196" s="9">
        <f t="shared" si="34"/>
        <v>0.47114007175912481</v>
      </c>
    </row>
    <row r="197" spans="3:22" x14ac:dyDescent="0.3">
      <c r="C197" s="9">
        <f t="shared" si="27"/>
        <v>185</v>
      </c>
      <c r="D197" s="9">
        <f t="shared" si="26"/>
        <v>0.54029436523381358</v>
      </c>
      <c r="E197" s="10">
        <f t="shared" si="29"/>
        <v>309090.20500043273</v>
      </c>
      <c r="F197" s="10">
        <f t="shared" si="28"/>
        <v>6059.8032929942419</v>
      </c>
      <c r="G197" s="10">
        <f t="shared" si="30"/>
        <v>1030.3006833347758</v>
      </c>
      <c r="H197" s="10">
        <f t="shared" si="31"/>
        <v>5029.5026096594665</v>
      </c>
      <c r="I197" s="10">
        <f t="shared" si="32"/>
        <v>304060.70239077328</v>
      </c>
      <c r="J197" s="1"/>
      <c r="U197" s="9">
        <f t="shared" si="33"/>
        <v>182</v>
      </c>
      <c r="V197" s="9">
        <f t="shared" si="34"/>
        <v>0.46918513370203296</v>
      </c>
    </row>
    <row r="198" spans="3:22" x14ac:dyDescent="0.3">
      <c r="C198" s="9">
        <f t="shared" si="27"/>
        <v>186</v>
      </c>
      <c r="D198" s="9">
        <f t="shared" si="26"/>
        <v>0.53849936734267123</v>
      </c>
      <c r="E198" s="10">
        <f t="shared" si="29"/>
        <v>304060.70239077328</v>
      </c>
      <c r="F198" s="10">
        <f t="shared" si="28"/>
        <v>6059.8032929942419</v>
      </c>
      <c r="G198" s="10">
        <f t="shared" si="30"/>
        <v>1013.5356746359111</v>
      </c>
      <c r="H198" s="10">
        <f t="shared" si="31"/>
        <v>5046.2676183583308</v>
      </c>
      <c r="I198" s="10">
        <f t="shared" si="32"/>
        <v>299014.43477241497</v>
      </c>
      <c r="J198" s="1"/>
      <c r="U198" s="9">
        <f t="shared" si="33"/>
        <v>183</v>
      </c>
      <c r="V198" s="9">
        <f t="shared" si="34"/>
        <v>0.46723830742111155</v>
      </c>
    </row>
    <row r="199" spans="3:22" x14ac:dyDescent="0.3">
      <c r="C199" s="9">
        <f t="shared" si="27"/>
        <v>187</v>
      </c>
      <c r="D199" s="9">
        <f t="shared" si="26"/>
        <v>0.53671033289967229</v>
      </c>
      <c r="E199" s="10">
        <f t="shared" si="29"/>
        <v>299014.43477241497</v>
      </c>
      <c r="F199" s="10">
        <f t="shared" si="28"/>
        <v>6059.8032929942419</v>
      </c>
      <c r="G199" s="10">
        <f t="shared" si="30"/>
        <v>996.71478257471654</v>
      </c>
      <c r="H199" s="10">
        <f t="shared" si="31"/>
        <v>5063.0885104195258</v>
      </c>
      <c r="I199" s="10">
        <f t="shared" si="32"/>
        <v>293951.34626199544</v>
      </c>
      <c r="J199" s="1"/>
      <c r="U199" s="9">
        <f t="shared" si="33"/>
        <v>184</v>
      </c>
      <c r="V199" s="9">
        <f t="shared" si="34"/>
        <v>0.46529955925753863</v>
      </c>
    </row>
    <row r="200" spans="3:22" x14ac:dyDescent="0.3">
      <c r="C200" s="9">
        <f t="shared" si="27"/>
        <v>188</v>
      </c>
      <c r="D200" s="9">
        <f t="shared" si="26"/>
        <v>0.5349272420926966</v>
      </c>
      <c r="E200" s="10">
        <f t="shared" si="29"/>
        <v>293951.34626199544</v>
      </c>
      <c r="F200" s="10">
        <f t="shared" si="28"/>
        <v>6059.8032929942419</v>
      </c>
      <c r="G200" s="10">
        <f t="shared" si="30"/>
        <v>979.83782087331804</v>
      </c>
      <c r="H200" s="10">
        <f t="shared" si="31"/>
        <v>5079.9654721209236</v>
      </c>
      <c r="I200" s="10">
        <f t="shared" si="32"/>
        <v>288871.38078987453</v>
      </c>
      <c r="J200" s="1"/>
      <c r="U200" s="9">
        <f t="shared" si="33"/>
        <v>185</v>
      </c>
      <c r="V200" s="9">
        <f t="shared" si="34"/>
        <v>0.46336885569215469</v>
      </c>
    </row>
    <row r="201" spans="3:22" x14ac:dyDescent="0.3">
      <c r="C201" s="9">
        <f t="shared" si="27"/>
        <v>189</v>
      </c>
      <c r="D201" s="9">
        <f t="shared" si="26"/>
        <v>0.53315007517544521</v>
      </c>
      <c r="E201" s="10">
        <f t="shared" si="29"/>
        <v>288871.38078987453</v>
      </c>
      <c r="F201" s="10">
        <f t="shared" si="28"/>
        <v>6059.8032929942419</v>
      </c>
      <c r="G201" s="10">
        <f t="shared" si="30"/>
        <v>962.90460263291516</v>
      </c>
      <c r="H201" s="10">
        <f t="shared" si="31"/>
        <v>5096.8986903613268</v>
      </c>
      <c r="I201" s="10">
        <f t="shared" si="32"/>
        <v>283774.48209951317</v>
      </c>
      <c r="J201" s="1"/>
      <c r="U201" s="9">
        <f t="shared" si="33"/>
        <v>186</v>
      </c>
      <c r="V201" s="9">
        <f t="shared" si="34"/>
        <v>0.4614461633448842</v>
      </c>
    </row>
    <row r="202" spans="3:22" x14ac:dyDescent="0.3">
      <c r="C202" s="9">
        <f t="shared" si="27"/>
        <v>190</v>
      </c>
      <c r="D202" s="9">
        <f t="shared" si="26"/>
        <v>0.53137881246722096</v>
      </c>
      <c r="E202" s="10">
        <f t="shared" si="29"/>
        <v>283774.48209951317</v>
      </c>
      <c r="F202" s="10">
        <f t="shared" si="28"/>
        <v>6059.8032929942419</v>
      </c>
      <c r="G202" s="10">
        <f t="shared" si="30"/>
        <v>945.91494033171057</v>
      </c>
      <c r="H202" s="10">
        <f t="shared" si="31"/>
        <v>5113.8883526625314</v>
      </c>
      <c r="I202" s="10">
        <f t="shared" si="32"/>
        <v>278660.59374685062</v>
      </c>
      <c r="J202" s="1"/>
      <c r="U202" s="9">
        <f t="shared" si="33"/>
        <v>187</v>
      </c>
      <c r="V202" s="9">
        <f t="shared" si="34"/>
        <v>0.45953144897415865</v>
      </c>
    </row>
    <row r="203" spans="3:22" x14ac:dyDescent="0.3">
      <c r="C203" s="9">
        <f t="shared" si="27"/>
        <v>191</v>
      </c>
      <c r="D203" s="9">
        <f t="shared" si="26"/>
        <v>0.5296134343527118</v>
      </c>
      <c r="E203" s="10">
        <f t="shared" si="29"/>
        <v>278660.59374685062</v>
      </c>
      <c r="F203" s="10">
        <f t="shared" si="28"/>
        <v>6059.8032929942419</v>
      </c>
      <c r="G203" s="10">
        <f t="shared" si="30"/>
        <v>928.86864582283533</v>
      </c>
      <c r="H203" s="10">
        <f t="shared" si="31"/>
        <v>5130.9346471714071</v>
      </c>
      <c r="I203" s="10">
        <f t="shared" si="32"/>
        <v>273529.65909967921</v>
      </c>
      <c r="J203" s="1"/>
      <c r="U203" s="9">
        <f t="shared" si="33"/>
        <v>188</v>
      </c>
      <c r="V203" s="9">
        <f t="shared" si="34"/>
        <v>0.4576246794763405</v>
      </c>
    </row>
    <row r="204" spans="3:22" x14ac:dyDescent="0.3">
      <c r="C204" s="9">
        <f t="shared" si="27"/>
        <v>192</v>
      </c>
      <c r="D204" s="9">
        <f t="shared" si="26"/>
        <v>0.52785392128177255</v>
      </c>
      <c r="E204" s="10">
        <f t="shared" si="29"/>
        <v>273529.65909967921</v>
      </c>
      <c r="F204" s="10">
        <f t="shared" si="28"/>
        <v>6059.8032929942419</v>
      </c>
      <c r="G204" s="10">
        <f t="shared" si="30"/>
        <v>911.76553033226401</v>
      </c>
      <c r="H204" s="10">
        <f t="shared" si="31"/>
        <v>5148.0377626619775</v>
      </c>
      <c r="I204" s="10">
        <f t="shared" si="32"/>
        <v>268381.62133701722</v>
      </c>
      <c r="J204" s="1"/>
      <c r="U204" s="9">
        <f t="shared" si="33"/>
        <v>189</v>
      </c>
      <c r="V204" s="9">
        <f t="shared" si="34"/>
        <v>0.45572582188515243</v>
      </c>
    </row>
    <row r="205" spans="3:22" x14ac:dyDescent="0.3">
      <c r="C205" s="9">
        <f t="shared" si="27"/>
        <v>193</v>
      </c>
      <c r="D205" s="9">
        <f t="shared" ref="D205:D252" si="35">(1+$D$9/12)^(-C205)</f>
        <v>0.52610025376920855</v>
      </c>
      <c r="E205" s="10">
        <f t="shared" si="29"/>
        <v>268381.62133701722</v>
      </c>
      <c r="F205" s="10">
        <f t="shared" si="28"/>
        <v>6059.8032929942419</v>
      </c>
      <c r="G205" s="10">
        <f t="shared" si="30"/>
        <v>894.60540445672405</v>
      </c>
      <c r="H205" s="10">
        <f t="shared" si="31"/>
        <v>5165.1978885375174</v>
      </c>
      <c r="I205" s="10">
        <f t="shared" si="32"/>
        <v>263216.42344847968</v>
      </c>
      <c r="J205" s="1"/>
      <c r="U205" s="9">
        <f t="shared" si="33"/>
        <v>190</v>
      </c>
      <c r="V205" s="9">
        <f t="shared" si="34"/>
        <v>0.45383484337110613</v>
      </c>
    </row>
    <row r="206" spans="3:22" x14ac:dyDescent="0.3">
      <c r="C206" s="9">
        <f t="shared" ref="C206:C252" si="36">C205+1</f>
        <v>194</v>
      </c>
      <c r="D206" s="9">
        <f t="shared" si="35"/>
        <v>0.52435241239455987</v>
      </c>
      <c r="E206" s="10">
        <f t="shared" si="29"/>
        <v>263216.42344847968</v>
      </c>
      <c r="F206" s="10">
        <f t="shared" ref="F206:F252" si="37">$D$10</f>
        <v>6059.8032929942419</v>
      </c>
      <c r="G206" s="10">
        <f t="shared" si="30"/>
        <v>877.38807816159897</v>
      </c>
      <c r="H206" s="10">
        <f t="shared" si="31"/>
        <v>5182.415214832643</v>
      </c>
      <c r="I206" s="10">
        <f t="shared" si="32"/>
        <v>258034.00823364704</v>
      </c>
      <c r="J206" s="1"/>
      <c r="U206" s="9">
        <f t="shared" si="33"/>
        <v>191</v>
      </c>
      <c r="V206" s="9">
        <f t="shared" si="34"/>
        <v>0.45195171124093531</v>
      </c>
    </row>
    <row r="207" spans="3:22" x14ac:dyDescent="0.3">
      <c r="C207" s="9">
        <f t="shared" si="36"/>
        <v>195</v>
      </c>
      <c r="D207" s="9">
        <f t="shared" si="35"/>
        <v>0.52261037780188679</v>
      </c>
      <c r="E207" s="10">
        <f t="shared" ref="E207:E252" si="38">I206</f>
        <v>258034.00823364704</v>
      </c>
      <c r="F207" s="10">
        <f t="shared" si="37"/>
        <v>6059.8032929942419</v>
      </c>
      <c r="G207" s="10">
        <f t="shared" ref="G207:G252" si="39">E207*$D$9/12</f>
        <v>860.11336077882345</v>
      </c>
      <c r="H207" s="10">
        <f t="shared" ref="H207:H252" si="40">F207-G207</f>
        <v>5199.6899322154186</v>
      </c>
      <c r="I207" s="10">
        <f t="shared" ref="I207:I252" si="41">E207-H207</f>
        <v>252834.31830143163</v>
      </c>
      <c r="J207" s="1"/>
      <c r="U207" s="9">
        <f t="shared" si="33"/>
        <v>192</v>
      </c>
      <c r="V207" s="9">
        <f t="shared" si="34"/>
        <v>0.45007639293703122</v>
      </c>
    </row>
    <row r="208" spans="3:22" x14ac:dyDescent="0.3">
      <c r="C208" s="9">
        <f t="shared" si="36"/>
        <v>196</v>
      </c>
      <c r="D208" s="9">
        <f t="shared" si="35"/>
        <v>0.52087413069955502</v>
      </c>
      <c r="E208" s="10">
        <f t="shared" si="38"/>
        <v>252834.31830143163</v>
      </c>
      <c r="F208" s="10">
        <f t="shared" si="37"/>
        <v>6059.8032929942419</v>
      </c>
      <c r="G208" s="10">
        <f t="shared" si="39"/>
        <v>842.78106100477214</v>
      </c>
      <c r="H208" s="10">
        <f t="shared" si="40"/>
        <v>5217.0222319894701</v>
      </c>
      <c r="I208" s="10">
        <f t="shared" si="41"/>
        <v>247617.29606944215</v>
      </c>
      <c r="J208" s="1"/>
      <c r="U208" s="9">
        <f t="shared" ref="U208:U249" si="42">U207+1</f>
        <v>193</v>
      </c>
      <c r="V208" s="9">
        <f t="shared" ref="V208:V249" si="43">(1+$M$20/12)^(-U208)</f>
        <v>0.44820885603687755</v>
      </c>
    </row>
    <row r="209" spans="3:22" x14ac:dyDescent="0.3">
      <c r="C209" s="9">
        <f t="shared" si="36"/>
        <v>197</v>
      </c>
      <c r="D209" s="9">
        <f t="shared" si="35"/>
        <v>0.51914365186002165</v>
      </c>
      <c r="E209" s="10">
        <f t="shared" si="38"/>
        <v>247617.29606944215</v>
      </c>
      <c r="F209" s="10">
        <f t="shared" si="37"/>
        <v>6059.8032929942419</v>
      </c>
      <c r="G209" s="10">
        <f t="shared" si="39"/>
        <v>825.39098689814045</v>
      </c>
      <c r="H209" s="10">
        <f t="shared" si="40"/>
        <v>5234.412306096101</v>
      </c>
      <c r="I209" s="10">
        <f t="shared" si="41"/>
        <v>242382.88376334604</v>
      </c>
      <c r="J209" s="1"/>
      <c r="U209" s="9">
        <f t="shared" si="42"/>
        <v>194</v>
      </c>
      <c r="V209" s="9">
        <f t="shared" si="43"/>
        <v>0.44634906825249215</v>
      </c>
    </row>
    <row r="210" spans="3:22" x14ac:dyDescent="0.3">
      <c r="C210" s="9">
        <f t="shared" si="36"/>
        <v>198</v>
      </c>
      <c r="D210" s="9">
        <f t="shared" si="35"/>
        <v>0.5174189221196227</v>
      </c>
      <c r="E210" s="10">
        <f t="shared" si="38"/>
        <v>242382.88376334604</v>
      </c>
      <c r="F210" s="10">
        <f t="shared" si="37"/>
        <v>6059.8032929942419</v>
      </c>
      <c r="G210" s="10">
        <f t="shared" si="39"/>
        <v>807.94294587782008</v>
      </c>
      <c r="H210" s="10">
        <f t="shared" si="40"/>
        <v>5251.8603471164215</v>
      </c>
      <c r="I210" s="10">
        <f t="shared" si="41"/>
        <v>237131.02341622961</v>
      </c>
      <c r="J210" s="1"/>
      <c r="U210" s="9">
        <f t="shared" si="42"/>
        <v>195</v>
      </c>
      <c r="V210" s="9">
        <f t="shared" si="43"/>
        <v>0.44449699742986765</v>
      </c>
    </row>
    <row r="211" spans="3:22" x14ac:dyDescent="0.3">
      <c r="C211" s="9">
        <f t="shared" si="36"/>
        <v>199</v>
      </c>
      <c r="D211" s="9">
        <f t="shared" si="35"/>
        <v>0.51569992237836138</v>
      </c>
      <c r="E211" s="10">
        <f t="shared" si="38"/>
        <v>237131.02341622961</v>
      </c>
      <c r="F211" s="10">
        <f t="shared" si="37"/>
        <v>6059.8032929942419</v>
      </c>
      <c r="G211" s="10">
        <f t="shared" si="39"/>
        <v>790.43674472076543</v>
      </c>
      <c r="H211" s="10">
        <f t="shared" si="40"/>
        <v>5269.3665482734768</v>
      </c>
      <c r="I211" s="10">
        <f t="shared" si="41"/>
        <v>231861.65686795613</v>
      </c>
      <c r="J211" s="1"/>
      <c r="U211" s="9">
        <f t="shared" si="42"/>
        <v>196</v>
      </c>
      <c r="V211" s="9">
        <f t="shared" si="43"/>
        <v>0.44265261154841595</v>
      </c>
    </row>
    <row r="212" spans="3:22" x14ac:dyDescent="0.3">
      <c r="C212" s="9">
        <f t="shared" si="36"/>
        <v>200</v>
      </c>
      <c r="D212" s="9">
        <f t="shared" si="35"/>
        <v>0.51398663359969576</v>
      </c>
      <c r="E212" s="10">
        <f t="shared" si="38"/>
        <v>231861.65686795613</v>
      </c>
      <c r="F212" s="10">
        <f t="shared" si="37"/>
        <v>6059.8032929942419</v>
      </c>
      <c r="G212" s="10">
        <f t="shared" si="39"/>
        <v>772.87218955985372</v>
      </c>
      <c r="H212" s="10">
        <f t="shared" si="40"/>
        <v>5286.9311034343882</v>
      </c>
      <c r="I212" s="10">
        <f t="shared" si="41"/>
        <v>226574.72576452175</v>
      </c>
      <c r="J212" s="1"/>
      <c r="U212" s="9">
        <f t="shared" si="42"/>
        <v>197</v>
      </c>
      <c r="V212" s="9">
        <f t="shared" si="43"/>
        <v>0.44081587872041433</v>
      </c>
    </row>
    <row r="213" spans="3:22" x14ac:dyDescent="0.3">
      <c r="C213" s="9">
        <f t="shared" si="36"/>
        <v>201</v>
      </c>
      <c r="D213" s="9">
        <f t="shared" si="35"/>
        <v>0.51227903681032805</v>
      </c>
      <c r="E213" s="10">
        <f t="shared" si="38"/>
        <v>226574.72576452175</v>
      </c>
      <c r="F213" s="10">
        <f t="shared" si="37"/>
        <v>6059.8032929942419</v>
      </c>
      <c r="G213" s="10">
        <f t="shared" si="39"/>
        <v>755.24908588173912</v>
      </c>
      <c r="H213" s="10">
        <f t="shared" si="40"/>
        <v>5304.5542071125028</v>
      </c>
      <c r="I213" s="10">
        <f t="shared" si="41"/>
        <v>221270.17155740925</v>
      </c>
      <c r="J213" s="1"/>
      <c r="U213" s="9">
        <f t="shared" si="42"/>
        <v>198</v>
      </c>
      <c r="V213" s="9">
        <f t="shared" si="43"/>
        <v>0.43898676719045404</v>
      </c>
    </row>
    <row r="214" spans="3:22" x14ac:dyDescent="0.3">
      <c r="C214" s="9">
        <f t="shared" si="36"/>
        <v>202</v>
      </c>
      <c r="D214" s="9">
        <f t="shared" si="35"/>
        <v>0.51057711309999465</v>
      </c>
      <c r="E214" s="10">
        <f t="shared" si="38"/>
        <v>221270.17155740925</v>
      </c>
      <c r="F214" s="10">
        <f t="shared" si="37"/>
        <v>6059.8032929942419</v>
      </c>
      <c r="G214" s="10">
        <f t="shared" si="39"/>
        <v>737.56723852469759</v>
      </c>
      <c r="H214" s="10">
        <f t="shared" si="40"/>
        <v>5322.2360544695439</v>
      </c>
      <c r="I214" s="10">
        <f t="shared" si="41"/>
        <v>215947.93550293971</v>
      </c>
      <c r="J214" s="1"/>
      <c r="U214" s="9">
        <f t="shared" si="42"/>
        <v>199</v>
      </c>
      <c r="V214" s="9">
        <f t="shared" si="43"/>
        <v>0.43716524533489187</v>
      </c>
    </row>
    <row r="215" spans="3:22" x14ac:dyDescent="0.3">
      <c r="C215" s="9">
        <f t="shared" si="36"/>
        <v>203</v>
      </c>
      <c r="D215" s="9">
        <f t="shared" si="35"/>
        <v>0.50888084362125696</v>
      </c>
      <c r="E215" s="10">
        <f t="shared" si="38"/>
        <v>215947.93550293971</v>
      </c>
      <c r="F215" s="10">
        <f t="shared" si="37"/>
        <v>6059.8032929942419</v>
      </c>
      <c r="G215" s="10">
        <f t="shared" si="39"/>
        <v>719.82645167646569</v>
      </c>
      <c r="H215" s="10">
        <f t="shared" si="40"/>
        <v>5339.9768413177762</v>
      </c>
      <c r="I215" s="10">
        <f t="shared" si="41"/>
        <v>210607.95866162193</v>
      </c>
      <c r="J215" s="1"/>
      <c r="U215" s="9">
        <f t="shared" si="42"/>
        <v>200</v>
      </c>
      <c r="V215" s="9">
        <f t="shared" si="43"/>
        <v>0.43535128166130316</v>
      </c>
    </row>
    <row r="216" spans="3:22" x14ac:dyDescent="0.3">
      <c r="C216" s="9">
        <f t="shared" si="36"/>
        <v>204</v>
      </c>
      <c r="D216" s="9">
        <f t="shared" si="35"/>
        <v>0.50719020958929273</v>
      </c>
      <c r="E216" s="10">
        <f t="shared" si="38"/>
        <v>210607.95866162193</v>
      </c>
      <c r="F216" s="10">
        <f t="shared" si="37"/>
        <v>6059.8032929942419</v>
      </c>
      <c r="G216" s="10">
        <f t="shared" si="39"/>
        <v>702.02652887207307</v>
      </c>
      <c r="H216" s="10">
        <f t="shared" si="40"/>
        <v>5357.776764122169</v>
      </c>
      <c r="I216" s="10">
        <f t="shared" si="41"/>
        <v>205250.18189749977</v>
      </c>
      <c r="J216" s="1"/>
      <c r="U216" s="9">
        <f t="shared" si="42"/>
        <v>201</v>
      </c>
      <c r="V216" s="9">
        <f t="shared" si="43"/>
        <v>0.43354484480793676</v>
      </c>
    </row>
    <row r="217" spans="3:22" x14ac:dyDescent="0.3">
      <c r="C217" s="9">
        <f t="shared" si="36"/>
        <v>205</v>
      </c>
      <c r="D217" s="9">
        <f t="shared" si="35"/>
        <v>0.50550519228168711</v>
      </c>
      <c r="E217" s="10">
        <f t="shared" si="38"/>
        <v>205250.18189749977</v>
      </c>
      <c r="F217" s="10">
        <f t="shared" si="37"/>
        <v>6059.8032929942419</v>
      </c>
      <c r="G217" s="10">
        <f t="shared" si="39"/>
        <v>684.16727299166587</v>
      </c>
      <c r="H217" s="10">
        <f t="shared" si="40"/>
        <v>5375.6360200025756</v>
      </c>
      <c r="I217" s="10">
        <f t="shared" si="41"/>
        <v>199874.54587749721</v>
      </c>
      <c r="J217" s="1"/>
      <c r="U217" s="9">
        <f t="shared" si="42"/>
        <v>202</v>
      </c>
      <c r="V217" s="9">
        <f t="shared" si="43"/>
        <v>0.43174590354317349</v>
      </c>
    </row>
    <row r="218" spans="3:22" x14ac:dyDescent="0.3">
      <c r="C218" s="9">
        <f t="shared" si="36"/>
        <v>206</v>
      </c>
      <c r="D218" s="9">
        <f t="shared" si="35"/>
        <v>0.50382577303822629</v>
      </c>
      <c r="E218" s="10">
        <f t="shared" si="38"/>
        <v>199874.54587749721</v>
      </c>
      <c r="F218" s="10">
        <f t="shared" si="37"/>
        <v>6059.8032929942419</v>
      </c>
      <c r="G218" s="10">
        <f t="shared" si="39"/>
        <v>666.24848625832408</v>
      </c>
      <c r="H218" s="10">
        <f t="shared" si="40"/>
        <v>5393.5548067359177</v>
      </c>
      <c r="I218" s="10">
        <f t="shared" si="41"/>
        <v>194480.99107076129</v>
      </c>
      <c r="J218" s="1"/>
      <c r="U218" s="9">
        <f t="shared" si="42"/>
        <v>203</v>
      </c>
      <c r="V218" s="9">
        <f t="shared" si="43"/>
        <v>0.42995442676498613</v>
      </c>
    </row>
    <row r="219" spans="3:22" x14ac:dyDescent="0.3">
      <c r="C219" s="9">
        <f t="shared" si="36"/>
        <v>207</v>
      </c>
      <c r="D219" s="9">
        <f t="shared" si="35"/>
        <v>0.50215193326069052</v>
      </c>
      <c r="E219" s="10">
        <f t="shared" si="38"/>
        <v>194480.99107076129</v>
      </c>
      <c r="F219" s="10">
        <f t="shared" si="37"/>
        <v>6059.8032929942419</v>
      </c>
      <c r="G219" s="10">
        <f t="shared" si="39"/>
        <v>648.26997023587103</v>
      </c>
      <c r="H219" s="10">
        <f t="shared" si="40"/>
        <v>5411.5333227583706</v>
      </c>
      <c r="I219" s="10">
        <f t="shared" si="41"/>
        <v>189069.45774800293</v>
      </c>
      <c r="J219" s="1"/>
      <c r="U219" s="9">
        <f t="shared" si="42"/>
        <v>204</v>
      </c>
      <c r="V219" s="9">
        <f t="shared" si="43"/>
        <v>0.4281703835004011</v>
      </c>
    </row>
    <row r="220" spans="3:22" x14ac:dyDescent="0.3">
      <c r="C220" s="9">
        <f t="shared" si="36"/>
        <v>208</v>
      </c>
      <c r="D220" s="9">
        <f t="shared" si="35"/>
        <v>0.5004836544126483</v>
      </c>
      <c r="E220" s="10">
        <f t="shared" si="38"/>
        <v>189069.45774800293</v>
      </c>
      <c r="F220" s="10">
        <f t="shared" si="37"/>
        <v>6059.8032929942419</v>
      </c>
      <c r="G220" s="10">
        <f t="shared" si="39"/>
        <v>630.23152582667637</v>
      </c>
      <c r="H220" s="10">
        <f t="shared" si="40"/>
        <v>5429.5717671675657</v>
      </c>
      <c r="I220" s="10">
        <f t="shared" si="41"/>
        <v>183639.88598083536</v>
      </c>
      <c r="J220" s="1"/>
      <c r="U220" s="9">
        <f t="shared" si="42"/>
        <v>205</v>
      </c>
      <c r="V220" s="9">
        <f t="shared" si="43"/>
        <v>0.42639374290496379</v>
      </c>
    </row>
    <row r="221" spans="3:22" x14ac:dyDescent="0.3">
      <c r="C221" s="9">
        <f t="shared" si="36"/>
        <v>209</v>
      </c>
      <c r="D221" s="9">
        <f t="shared" si="35"/>
        <v>0.49882091801925077</v>
      </c>
      <c r="E221" s="10">
        <f t="shared" si="38"/>
        <v>183639.88598083536</v>
      </c>
      <c r="F221" s="10">
        <f t="shared" si="37"/>
        <v>6059.8032929942419</v>
      </c>
      <c r="G221" s="10">
        <f t="shared" si="39"/>
        <v>612.13295326945115</v>
      </c>
      <c r="H221" s="10">
        <f t="shared" si="40"/>
        <v>5447.6703397247911</v>
      </c>
      <c r="I221" s="10">
        <f t="shared" si="41"/>
        <v>178192.21564111055</v>
      </c>
      <c r="J221" s="1"/>
      <c r="U221" s="9">
        <f t="shared" si="42"/>
        <v>206</v>
      </c>
      <c r="V221" s="9">
        <f t="shared" si="43"/>
        <v>0.42462447426220457</v>
      </c>
    </row>
    <row r="222" spans="3:22" x14ac:dyDescent="0.3">
      <c r="C222" s="9">
        <f t="shared" si="36"/>
        <v>210</v>
      </c>
      <c r="D222" s="9">
        <f t="shared" si="35"/>
        <v>0.49716370566702733</v>
      </c>
      <c r="E222" s="10">
        <f t="shared" si="38"/>
        <v>178192.21564111055</v>
      </c>
      <c r="F222" s="10">
        <f t="shared" si="37"/>
        <v>6059.8032929942419</v>
      </c>
      <c r="G222" s="10">
        <f t="shared" si="39"/>
        <v>593.97405213703519</v>
      </c>
      <c r="H222" s="10">
        <f t="shared" si="40"/>
        <v>5465.829240857207</v>
      </c>
      <c r="I222" s="10">
        <f t="shared" si="41"/>
        <v>172726.38640025334</v>
      </c>
      <c r="J222" s="1"/>
      <c r="U222" s="9">
        <f t="shared" si="42"/>
        <v>207</v>
      </c>
      <c r="V222" s="9">
        <f t="shared" si="43"/>
        <v>0.42286254698310816</v>
      </c>
    </row>
    <row r="223" spans="3:22" x14ac:dyDescent="0.3">
      <c r="C223" s="9">
        <f t="shared" si="36"/>
        <v>211</v>
      </c>
      <c r="D223" s="9">
        <f t="shared" si="35"/>
        <v>0.49551199900368165</v>
      </c>
      <c r="E223" s="10">
        <f t="shared" si="38"/>
        <v>172726.38640025334</v>
      </c>
      <c r="F223" s="10">
        <f t="shared" si="37"/>
        <v>6059.8032929942419</v>
      </c>
      <c r="G223" s="10">
        <f t="shared" si="39"/>
        <v>575.75462133417784</v>
      </c>
      <c r="H223" s="10">
        <f t="shared" si="40"/>
        <v>5484.0486716600644</v>
      </c>
      <c r="I223" s="10">
        <f t="shared" si="41"/>
        <v>167242.33772859327</v>
      </c>
      <c r="J223" s="1"/>
      <c r="U223" s="9">
        <f t="shared" si="42"/>
        <v>208</v>
      </c>
      <c r="V223" s="9">
        <f t="shared" si="43"/>
        <v>0.42110793060558493</v>
      </c>
    </row>
    <row r="224" spans="3:22" x14ac:dyDescent="0.3">
      <c r="C224" s="9">
        <f t="shared" si="36"/>
        <v>212</v>
      </c>
      <c r="D224" s="9">
        <f t="shared" si="35"/>
        <v>0.49386577973788859</v>
      </c>
      <c r="E224" s="10">
        <f t="shared" si="38"/>
        <v>167242.33772859327</v>
      </c>
      <c r="F224" s="10">
        <f t="shared" si="37"/>
        <v>6059.8032929942419</v>
      </c>
      <c r="G224" s="10">
        <f t="shared" si="39"/>
        <v>557.47445909531086</v>
      </c>
      <c r="H224" s="10">
        <f t="shared" si="40"/>
        <v>5502.3288338989314</v>
      </c>
      <c r="I224" s="10">
        <f t="shared" si="41"/>
        <v>161740.00889469433</v>
      </c>
      <c r="J224" s="1"/>
      <c r="U224" s="9">
        <f t="shared" si="42"/>
        <v>209</v>
      </c>
      <c r="V224" s="9">
        <f t="shared" si="43"/>
        <v>0.41936059479394355</v>
      </c>
    </row>
    <row r="225" spans="3:22" x14ac:dyDescent="0.3">
      <c r="C225" s="9">
        <f t="shared" si="36"/>
        <v>213</v>
      </c>
      <c r="D225" s="9">
        <f t="shared" si="35"/>
        <v>0.4922250296390917</v>
      </c>
      <c r="E225" s="10">
        <f t="shared" si="38"/>
        <v>161740.00889469433</v>
      </c>
      <c r="F225" s="10">
        <f t="shared" si="37"/>
        <v>6059.8032929942419</v>
      </c>
      <c r="G225" s="10">
        <f t="shared" si="39"/>
        <v>539.13336298231445</v>
      </c>
      <c r="H225" s="10">
        <f t="shared" si="40"/>
        <v>5520.6699300119271</v>
      </c>
      <c r="I225" s="10">
        <f t="shared" si="41"/>
        <v>156219.33896468239</v>
      </c>
      <c r="J225" s="1"/>
      <c r="U225" s="9">
        <f t="shared" si="42"/>
        <v>210</v>
      </c>
      <c r="V225" s="9">
        <f t="shared" si="43"/>
        <v>0.41762050933836709</v>
      </c>
    </row>
    <row r="226" spans="3:22" x14ac:dyDescent="0.3">
      <c r="C226" s="9">
        <f t="shared" si="36"/>
        <v>214</v>
      </c>
      <c r="D226" s="9">
        <f t="shared" si="35"/>
        <v>0.49058973053730065</v>
      </c>
      <c r="E226" s="10">
        <f t="shared" si="38"/>
        <v>156219.33896468239</v>
      </c>
      <c r="F226" s="10">
        <f t="shared" si="37"/>
        <v>6059.8032929942419</v>
      </c>
      <c r="G226" s="10">
        <f t="shared" si="39"/>
        <v>520.73112988227467</v>
      </c>
      <c r="H226" s="10">
        <f t="shared" si="40"/>
        <v>5539.0721631119668</v>
      </c>
      <c r="I226" s="10">
        <f t="shared" si="41"/>
        <v>150680.26680157043</v>
      </c>
      <c r="J226" s="1"/>
      <c r="U226" s="9">
        <f t="shared" si="42"/>
        <v>211</v>
      </c>
      <c r="V226" s="9">
        <f t="shared" si="43"/>
        <v>0.41588764415439033</v>
      </c>
    </row>
    <row r="227" spans="3:22" x14ac:dyDescent="0.3">
      <c r="C227" s="9">
        <f t="shared" si="36"/>
        <v>215</v>
      </c>
      <c r="D227" s="9">
        <f t="shared" si="35"/>
        <v>0.4889598643228909</v>
      </c>
      <c r="E227" s="10">
        <f t="shared" si="38"/>
        <v>150680.26680157043</v>
      </c>
      <c r="F227" s="10">
        <f t="shared" si="37"/>
        <v>6059.8032929942419</v>
      </c>
      <c r="G227" s="10">
        <f t="shared" si="39"/>
        <v>502.26755600523478</v>
      </c>
      <c r="H227" s="10">
        <f t="shared" si="40"/>
        <v>5557.5357369890071</v>
      </c>
      <c r="I227" s="10">
        <f t="shared" si="41"/>
        <v>145122.73106458143</v>
      </c>
      <c r="J227" s="1"/>
      <c r="U227" s="9">
        <f t="shared" si="42"/>
        <v>212</v>
      </c>
      <c r="V227" s="9">
        <f t="shared" si="43"/>
        <v>0.41416196928238042</v>
      </c>
    </row>
    <row r="228" spans="3:22" x14ac:dyDescent="0.3">
      <c r="C228" s="9">
        <f t="shared" si="36"/>
        <v>216</v>
      </c>
      <c r="D228" s="9">
        <f t="shared" si="35"/>
        <v>0.48733541294640287</v>
      </c>
      <c r="E228" s="10">
        <f t="shared" si="38"/>
        <v>145122.73106458143</v>
      </c>
      <c r="F228" s="10">
        <f t="shared" si="37"/>
        <v>6059.8032929942419</v>
      </c>
      <c r="G228" s="10">
        <f t="shared" si="39"/>
        <v>483.74243688193809</v>
      </c>
      <c r="H228" s="10">
        <f t="shared" si="40"/>
        <v>5576.0608561123036</v>
      </c>
      <c r="I228" s="10">
        <f t="shared" si="41"/>
        <v>139546.67020846912</v>
      </c>
      <c r="J228" s="1"/>
      <c r="U228" s="9">
        <f t="shared" si="42"/>
        <v>213</v>
      </c>
      <c r="V228" s="9">
        <f t="shared" si="43"/>
        <v>0.41244345488701784</v>
      </c>
    </row>
    <row r="229" spans="3:22" x14ac:dyDescent="0.3">
      <c r="C229" s="9">
        <f t="shared" si="36"/>
        <v>217</v>
      </c>
      <c r="D229" s="9">
        <f t="shared" si="35"/>
        <v>0.48571635841834171</v>
      </c>
      <c r="E229" s="10">
        <f t="shared" si="38"/>
        <v>139546.67020846912</v>
      </c>
      <c r="F229" s="10">
        <f t="shared" si="37"/>
        <v>6059.8032929942419</v>
      </c>
      <c r="G229" s="10">
        <f t="shared" si="39"/>
        <v>465.15556736156373</v>
      </c>
      <c r="H229" s="10">
        <f t="shared" si="40"/>
        <v>5594.647725632678</v>
      </c>
      <c r="I229" s="10">
        <f t="shared" si="41"/>
        <v>133952.02248283644</v>
      </c>
      <c r="J229" s="1"/>
      <c r="U229" s="9">
        <f t="shared" si="42"/>
        <v>214</v>
      </c>
      <c r="V229" s="9">
        <f t="shared" si="43"/>
        <v>0.41073207125678129</v>
      </c>
    </row>
    <row r="230" spans="3:22" x14ac:dyDescent="0.3">
      <c r="C230" s="9">
        <f t="shared" si="36"/>
        <v>218</v>
      </c>
      <c r="D230" s="9">
        <f t="shared" si="35"/>
        <v>0.48410268280897845</v>
      </c>
      <c r="E230" s="10">
        <f t="shared" si="38"/>
        <v>133952.02248283644</v>
      </c>
      <c r="F230" s="10">
        <f t="shared" si="37"/>
        <v>6059.8032929942419</v>
      </c>
      <c r="G230" s="10">
        <f t="shared" si="39"/>
        <v>446.50674160945482</v>
      </c>
      <c r="H230" s="10">
        <f t="shared" si="40"/>
        <v>5613.2965513847867</v>
      </c>
      <c r="I230" s="10">
        <f t="shared" si="41"/>
        <v>128338.72593145166</v>
      </c>
      <c r="J230" s="1"/>
      <c r="U230" s="9">
        <f t="shared" si="42"/>
        <v>215</v>
      </c>
      <c r="V230" s="9">
        <f t="shared" si="43"/>
        <v>0.40902778880343349</v>
      </c>
    </row>
    <row r="231" spans="3:22" x14ac:dyDescent="0.3">
      <c r="C231" s="9">
        <f t="shared" si="36"/>
        <v>219</v>
      </c>
      <c r="D231" s="9">
        <f t="shared" si="35"/>
        <v>0.48249436824815112</v>
      </c>
      <c r="E231" s="10">
        <f t="shared" si="38"/>
        <v>128338.72593145166</v>
      </c>
      <c r="F231" s="10">
        <f t="shared" si="37"/>
        <v>6059.8032929942419</v>
      </c>
      <c r="G231" s="10">
        <f t="shared" si="39"/>
        <v>427.79575310483887</v>
      </c>
      <c r="H231" s="10">
        <f t="shared" si="40"/>
        <v>5632.0075398894032</v>
      </c>
      <c r="I231" s="10">
        <f t="shared" si="41"/>
        <v>122706.71839156226</v>
      </c>
      <c r="J231" s="1"/>
      <c r="U231" s="9">
        <f t="shared" si="42"/>
        <v>216</v>
      </c>
      <c r="V231" s="9">
        <f t="shared" si="43"/>
        <v>0.40733057806151057</v>
      </c>
    </row>
    <row r="232" spans="3:22" x14ac:dyDescent="0.3">
      <c r="C232" s="9">
        <f t="shared" si="36"/>
        <v>220</v>
      </c>
      <c r="D232" s="9">
        <f t="shared" si="35"/>
        <v>0.4808913969250676</v>
      </c>
      <c r="E232" s="10">
        <f t="shared" si="38"/>
        <v>122706.71839156226</v>
      </c>
      <c r="F232" s="10">
        <f t="shared" si="37"/>
        <v>6059.8032929942419</v>
      </c>
      <c r="G232" s="10">
        <f t="shared" si="39"/>
        <v>409.02239463854085</v>
      </c>
      <c r="H232" s="10">
        <f t="shared" si="40"/>
        <v>5650.7808983557006</v>
      </c>
      <c r="I232" s="10">
        <f t="shared" si="41"/>
        <v>117055.93749320655</v>
      </c>
      <c r="J232" s="1"/>
      <c r="U232" s="9">
        <f t="shared" si="42"/>
        <v>217</v>
      </c>
      <c r="V232" s="9">
        <f t="shared" si="43"/>
        <v>0.40564040968781151</v>
      </c>
    </row>
    <row r="233" spans="3:22" x14ac:dyDescent="0.3">
      <c r="C233" s="9">
        <f t="shared" si="36"/>
        <v>221</v>
      </c>
      <c r="D233" s="9">
        <f t="shared" si="35"/>
        <v>0.47929375108810723</v>
      </c>
      <c r="E233" s="10">
        <f t="shared" si="38"/>
        <v>117055.93749320655</v>
      </c>
      <c r="F233" s="10">
        <f t="shared" si="37"/>
        <v>6059.8032929942419</v>
      </c>
      <c r="G233" s="10">
        <f t="shared" si="39"/>
        <v>390.18645831068852</v>
      </c>
      <c r="H233" s="10">
        <f t="shared" si="40"/>
        <v>5669.616834683553</v>
      </c>
      <c r="I233" s="10">
        <f t="shared" si="41"/>
        <v>111386.32065852301</v>
      </c>
      <c r="J233" s="1"/>
      <c r="U233" s="9">
        <f t="shared" si="42"/>
        <v>218</v>
      </c>
      <c r="V233" s="9">
        <f t="shared" si="43"/>
        <v>0.40395725446089098</v>
      </c>
    </row>
    <row r="234" spans="3:22" x14ac:dyDescent="0.3">
      <c r="C234" s="9">
        <f t="shared" si="36"/>
        <v>222</v>
      </c>
      <c r="D234" s="9">
        <f t="shared" si="35"/>
        <v>0.47770141304462516</v>
      </c>
      <c r="E234" s="10">
        <f t="shared" si="38"/>
        <v>111386.32065852301</v>
      </c>
      <c r="F234" s="10">
        <f t="shared" si="37"/>
        <v>6059.8032929942419</v>
      </c>
      <c r="G234" s="10">
        <f t="shared" si="39"/>
        <v>371.28773552841</v>
      </c>
      <c r="H234" s="10">
        <f t="shared" si="40"/>
        <v>5688.515557465832</v>
      </c>
      <c r="I234" s="10">
        <f t="shared" si="41"/>
        <v>105697.80510105718</v>
      </c>
      <c r="J234" s="1"/>
      <c r="U234" s="9">
        <f t="shared" si="42"/>
        <v>219</v>
      </c>
      <c r="V234" s="9">
        <f t="shared" si="43"/>
        <v>0.4022810832805554</v>
      </c>
    </row>
    <row r="235" spans="3:22" x14ac:dyDescent="0.3">
      <c r="C235" s="9">
        <f t="shared" si="36"/>
        <v>223</v>
      </c>
      <c r="D235" s="9">
        <f t="shared" si="35"/>
        <v>0.47611436516075589</v>
      </c>
      <c r="E235" s="10">
        <f t="shared" si="38"/>
        <v>105697.80510105718</v>
      </c>
      <c r="F235" s="10">
        <f t="shared" si="37"/>
        <v>6059.8032929942419</v>
      </c>
      <c r="G235" s="10">
        <f t="shared" si="39"/>
        <v>352.32601700352393</v>
      </c>
      <c r="H235" s="10">
        <f t="shared" si="40"/>
        <v>5707.4772759907182</v>
      </c>
      <c r="I235" s="10">
        <f t="shared" si="41"/>
        <v>99990.327825066459</v>
      </c>
      <c r="J235" s="1"/>
      <c r="U235" s="9">
        <f t="shared" si="42"/>
        <v>220</v>
      </c>
      <c r="V235" s="9">
        <f t="shared" si="43"/>
        <v>0.40061186716735814</v>
      </c>
    </row>
    <row r="236" spans="3:22" x14ac:dyDescent="0.3">
      <c r="C236" s="9">
        <f t="shared" si="36"/>
        <v>224</v>
      </c>
      <c r="D236" s="9">
        <f t="shared" si="35"/>
        <v>0.47453258986121838</v>
      </c>
      <c r="E236" s="10">
        <f t="shared" si="38"/>
        <v>99990.327825066459</v>
      </c>
      <c r="F236" s="10">
        <f t="shared" si="37"/>
        <v>6059.8032929942419</v>
      </c>
      <c r="G236" s="10">
        <f t="shared" si="39"/>
        <v>333.30109275022153</v>
      </c>
      <c r="H236" s="10">
        <f t="shared" si="40"/>
        <v>5726.5022002440201</v>
      </c>
      <c r="I236" s="10">
        <f t="shared" si="41"/>
        <v>94263.825624822435</v>
      </c>
      <c r="J236" s="1"/>
      <c r="U236" s="9">
        <f t="shared" si="42"/>
        <v>221</v>
      </c>
      <c r="V236" s="9">
        <f t="shared" si="43"/>
        <v>0.39894957726209934</v>
      </c>
    </row>
    <row r="237" spans="3:22" x14ac:dyDescent="0.3">
      <c r="C237" s="9">
        <f t="shared" si="36"/>
        <v>225</v>
      </c>
      <c r="D237" s="9">
        <f t="shared" si="35"/>
        <v>0.47295606962912123</v>
      </c>
      <c r="E237" s="10">
        <f t="shared" si="38"/>
        <v>94263.825624822435</v>
      </c>
      <c r="F237" s="10">
        <f t="shared" si="37"/>
        <v>6059.8032929942419</v>
      </c>
      <c r="G237" s="10">
        <f t="shared" si="39"/>
        <v>314.21275208274147</v>
      </c>
      <c r="H237" s="10">
        <f t="shared" si="40"/>
        <v>5745.5905409115003</v>
      </c>
      <c r="I237" s="10">
        <f t="shared" si="41"/>
        <v>88518.235083910928</v>
      </c>
      <c r="J237" s="1"/>
      <c r="U237" s="9">
        <f t="shared" si="42"/>
        <v>222</v>
      </c>
      <c r="V237" s="9">
        <f t="shared" si="43"/>
        <v>0.39729418482532719</v>
      </c>
    </row>
    <row r="238" spans="3:22" x14ac:dyDescent="0.3">
      <c r="C238" s="9">
        <f t="shared" si="36"/>
        <v>226</v>
      </c>
      <c r="D238" s="9">
        <f t="shared" si="35"/>
        <v>0.47138478700576869</v>
      </c>
      <c r="E238" s="10">
        <f t="shared" si="38"/>
        <v>88518.235083910928</v>
      </c>
      <c r="F238" s="10">
        <f t="shared" si="37"/>
        <v>6059.8032929942419</v>
      </c>
      <c r="G238" s="10">
        <f t="shared" si="39"/>
        <v>295.06078361303645</v>
      </c>
      <c r="H238" s="10">
        <f t="shared" si="40"/>
        <v>5764.7425093812053</v>
      </c>
      <c r="I238" s="10">
        <f t="shared" si="41"/>
        <v>82753.492574529722</v>
      </c>
      <c r="J238" s="1"/>
      <c r="U238" s="9">
        <f t="shared" si="42"/>
        <v>223</v>
      </c>
      <c r="V238" s="9">
        <f t="shared" si="43"/>
        <v>0.39564566123684008</v>
      </c>
    </row>
    <row r="239" spans="3:22" x14ac:dyDescent="0.3">
      <c r="C239" s="9">
        <f t="shared" si="36"/>
        <v>227</v>
      </c>
      <c r="D239" s="9">
        <f t="shared" si="35"/>
        <v>0.46981872459046697</v>
      </c>
      <c r="E239" s="10">
        <f t="shared" si="38"/>
        <v>82753.492574529722</v>
      </c>
      <c r="F239" s="10">
        <f t="shared" si="37"/>
        <v>6059.8032929942419</v>
      </c>
      <c r="G239" s="10">
        <f t="shared" si="39"/>
        <v>275.84497524843238</v>
      </c>
      <c r="H239" s="10">
        <f t="shared" si="40"/>
        <v>5783.9583177458098</v>
      </c>
      <c r="I239" s="10">
        <f t="shared" si="41"/>
        <v>76969.534256783911</v>
      </c>
      <c r="J239" s="1"/>
      <c r="U239" s="9">
        <f t="shared" si="42"/>
        <v>224</v>
      </c>
      <c r="V239" s="9">
        <f t="shared" si="43"/>
        <v>0.3940039779951936</v>
      </c>
    </row>
    <row r="240" spans="3:22" x14ac:dyDescent="0.3">
      <c r="C240" s="9">
        <f t="shared" si="36"/>
        <v>228</v>
      </c>
      <c r="D240" s="9">
        <f t="shared" si="35"/>
        <v>0.46825786504033262</v>
      </c>
      <c r="E240" s="10">
        <f t="shared" si="38"/>
        <v>76969.534256783911</v>
      </c>
      <c r="F240" s="10">
        <f t="shared" si="37"/>
        <v>6059.8032929942419</v>
      </c>
      <c r="G240" s="10">
        <f t="shared" si="39"/>
        <v>256.56511418927971</v>
      </c>
      <c r="H240" s="10">
        <f t="shared" si="40"/>
        <v>5803.2381788049624</v>
      </c>
      <c r="I240" s="10">
        <f t="shared" si="41"/>
        <v>71166.296077978943</v>
      </c>
      <c r="J240" s="1"/>
      <c r="U240" s="9">
        <f t="shared" si="42"/>
        <v>225</v>
      </c>
      <c r="V240" s="9">
        <f t="shared" si="43"/>
        <v>0.39236910671720526</v>
      </c>
    </row>
    <row r="241" spans="3:22" x14ac:dyDescent="0.3">
      <c r="C241" s="9">
        <f t="shared" si="36"/>
        <v>229</v>
      </c>
      <c r="D241" s="9">
        <f t="shared" si="35"/>
        <v>0.46670219107009892</v>
      </c>
      <c r="E241" s="10">
        <f t="shared" si="38"/>
        <v>71166.296077978943</v>
      </c>
      <c r="F241" s="10">
        <f t="shared" si="37"/>
        <v>6059.8032929942419</v>
      </c>
      <c r="G241" s="10">
        <f t="shared" si="39"/>
        <v>237.22098692659645</v>
      </c>
      <c r="H241" s="10">
        <f t="shared" si="40"/>
        <v>5822.5823060676457</v>
      </c>
      <c r="I241" s="10">
        <f t="shared" si="41"/>
        <v>65343.713771911294</v>
      </c>
      <c r="J241" s="1"/>
      <c r="U241" s="9">
        <f t="shared" si="42"/>
        <v>226</v>
      </c>
      <c r="V241" s="9">
        <f t="shared" si="43"/>
        <v>0.39074101913746584</v>
      </c>
    </row>
    <row r="242" spans="3:22" x14ac:dyDescent="0.3">
      <c r="C242" s="9">
        <f t="shared" si="36"/>
        <v>230</v>
      </c>
      <c r="D242" s="9">
        <f t="shared" si="35"/>
        <v>0.4651516854519257</v>
      </c>
      <c r="E242" s="10">
        <f t="shared" si="38"/>
        <v>65343.713771911294</v>
      </c>
      <c r="F242" s="10">
        <f t="shared" si="37"/>
        <v>6059.8032929942419</v>
      </c>
      <c r="G242" s="10">
        <f t="shared" si="39"/>
        <v>217.81237923970431</v>
      </c>
      <c r="H242" s="10">
        <f t="shared" si="40"/>
        <v>5841.9909137545374</v>
      </c>
      <c r="I242" s="10">
        <f t="shared" si="41"/>
        <v>59501.722858156754</v>
      </c>
      <c r="J242" s="1"/>
      <c r="U242" s="9">
        <f t="shared" si="42"/>
        <v>227</v>
      </c>
      <c r="V242" s="9">
        <f t="shared" si="43"/>
        <v>0.38911968710784972</v>
      </c>
    </row>
    <row r="243" spans="3:22" x14ac:dyDescent="0.3">
      <c r="C243" s="9">
        <f t="shared" si="36"/>
        <v>231</v>
      </c>
      <c r="D243" s="9">
        <f t="shared" si="35"/>
        <v>0.46360633101520826</v>
      </c>
      <c r="E243" s="10">
        <f t="shared" si="38"/>
        <v>59501.722858156754</v>
      </c>
      <c r="F243" s="10">
        <f t="shared" si="37"/>
        <v>6059.8032929942419</v>
      </c>
      <c r="G243" s="10">
        <f t="shared" si="39"/>
        <v>198.33907619385585</v>
      </c>
      <c r="H243" s="10">
        <f t="shared" si="40"/>
        <v>5861.4642168003857</v>
      </c>
      <c r="I243" s="10">
        <f t="shared" si="41"/>
        <v>53640.258641356369</v>
      </c>
      <c r="J243" s="1"/>
      <c r="U243" s="9">
        <f t="shared" si="42"/>
        <v>228</v>
      </c>
      <c r="V243" s="9">
        <f t="shared" si="43"/>
        <v>0.38750508259702882</v>
      </c>
    </row>
    <row r="244" spans="3:22" x14ac:dyDescent="0.3">
      <c r="C244" s="9">
        <f t="shared" si="36"/>
        <v>232</v>
      </c>
      <c r="D244" s="9">
        <f t="shared" si="35"/>
        <v>0.46206611064638703</v>
      </c>
      <c r="E244" s="10">
        <f t="shared" si="38"/>
        <v>53640.258641356369</v>
      </c>
      <c r="F244" s="10">
        <f t="shared" si="37"/>
        <v>6059.8032929942419</v>
      </c>
      <c r="G244" s="10">
        <f t="shared" si="39"/>
        <v>178.80086213785455</v>
      </c>
      <c r="H244" s="10">
        <f t="shared" si="40"/>
        <v>5881.002430856387</v>
      </c>
      <c r="I244" s="10">
        <f t="shared" si="41"/>
        <v>47759.256210499982</v>
      </c>
      <c r="J244" s="1"/>
      <c r="U244" s="9">
        <f t="shared" si="42"/>
        <v>229</v>
      </c>
      <c r="V244" s="9">
        <f t="shared" si="43"/>
        <v>0.38589717768998721</v>
      </c>
    </row>
    <row r="245" spans="3:22" x14ac:dyDescent="0.3">
      <c r="C245" s="9">
        <f t="shared" si="36"/>
        <v>233</v>
      </c>
      <c r="D245" s="9">
        <f t="shared" si="35"/>
        <v>0.46053100728875779</v>
      </c>
      <c r="E245" s="10">
        <f t="shared" si="38"/>
        <v>47759.256210499982</v>
      </c>
      <c r="F245" s="10">
        <f t="shared" si="37"/>
        <v>6059.8032929942419</v>
      </c>
      <c r="G245" s="10">
        <f t="shared" si="39"/>
        <v>159.1975207016666</v>
      </c>
      <c r="H245" s="10">
        <f t="shared" si="40"/>
        <v>5900.6057722925752</v>
      </c>
      <c r="I245" s="10">
        <f t="shared" si="41"/>
        <v>41858.650438207405</v>
      </c>
      <c r="J245" s="1"/>
      <c r="U245" s="9">
        <f t="shared" si="42"/>
        <v>230</v>
      </c>
      <c r="V245" s="9">
        <f t="shared" si="43"/>
        <v>0.38429594458753913</v>
      </c>
    </row>
    <row r="246" spans="3:22" x14ac:dyDescent="0.3">
      <c r="C246" s="9">
        <f t="shared" si="36"/>
        <v>234</v>
      </c>
      <c r="D246" s="9">
        <f t="shared" si="35"/>
        <v>0.45900100394228344</v>
      </c>
      <c r="E246" s="10">
        <f t="shared" si="38"/>
        <v>41858.650438207405</v>
      </c>
      <c r="F246" s="10">
        <f t="shared" si="37"/>
        <v>6059.8032929942419</v>
      </c>
      <c r="G246" s="10">
        <f t="shared" si="39"/>
        <v>139.52883479402468</v>
      </c>
      <c r="H246" s="10">
        <f t="shared" si="40"/>
        <v>5920.2744582002169</v>
      </c>
      <c r="I246" s="10">
        <f t="shared" si="41"/>
        <v>35938.375980007186</v>
      </c>
      <c r="J246" s="1"/>
      <c r="U246" s="9">
        <f t="shared" si="42"/>
        <v>231</v>
      </c>
      <c r="V246" s="9">
        <f t="shared" si="43"/>
        <v>0.382701355605848</v>
      </c>
    </row>
    <row r="247" spans="3:22" x14ac:dyDescent="0.3">
      <c r="C247" s="9">
        <f t="shared" si="36"/>
        <v>235</v>
      </c>
      <c r="D247" s="9">
        <f t="shared" si="35"/>
        <v>0.45747608366340536</v>
      </c>
      <c r="E247" s="10">
        <f t="shared" si="38"/>
        <v>35938.375980007186</v>
      </c>
      <c r="F247" s="10">
        <f t="shared" si="37"/>
        <v>6059.8032929942419</v>
      </c>
      <c r="G247" s="10">
        <f t="shared" si="39"/>
        <v>119.79458660002395</v>
      </c>
      <c r="H247" s="10">
        <f t="shared" si="40"/>
        <v>5940.0087063942183</v>
      </c>
      <c r="I247" s="10">
        <f t="shared" si="41"/>
        <v>29998.367273612967</v>
      </c>
      <c r="J247" s="1"/>
      <c r="U247" s="9">
        <f t="shared" si="42"/>
        <v>232</v>
      </c>
      <c r="V247" s="9">
        <f t="shared" si="43"/>
        <v>0.38111338317594828</v>
      </c>
    </row>
    <row r="248" spans="3:22" x14ac:dyDescent="0.3">
      <c r="C248" s="9">
        <f t="shared" si="36"/>
        <v>236</v>
      </c>
      <c r="D248" s="9">
        <f t="shared" si="35"/>
        <v>0.45595622956485587</v>
      </c>
      <c r="E248" s="10">
        <f t="shared" si="38"/>
        <v>29998.367273612967</v>
      </c>
      <c r="F248" s="10">
        <f t="shared" si="37"/>
        <v>6059.8032929942419</v>
      </c>
      <c r="G248" s="10">
        <f t="shared" si="39"/>
        <v>99.994557578709887</v>
      </c>
      <c r="H248" s="10">
        <f t="shared" si="40"/>
        <v>5959.8087354155323</v>
      </c>
      <c r="I248" s="10">
        <f t="shared" si="41"/>
        <v>24038.558538197434</v>
      </c>
      <c r="J248" s="1"/>
      <c r="U248" s="9">
        <f t="shared" si="42"/>
        <v>233</v>
      </c>
      <c r="V248" s="9">
        <f t="shared" si="43"/>
        <v>0.37953199984326808</v>
      </c>
    </row>
    <row r="249" spans="3:22" x14ac:dyDescent="0.3">
      <c r="C249" s="9">
        <f t="shared" si="36"/>
        <v>237</v>
      </c>
      <c r="D249" s="9">
        <f t="shared" si="35"/>
        <v>0.4544414248154709</v>
      </c>
      <c r="E249" s="10">
        <f t="shared" si="38"/>
        <v>24038.558538197434</v>
      </c>
      <c r="F249" s="10">
        <f t="shared" si="37"/>
        <v>6059.8032929942419</v>
      </c>
      <c r="G249" s="10">
        <f t="shared" si="39"/>
        <v>80.128528460658117</v>
      </c>
      <c r="H249" s="10">
        <f t="shared" si="40"/>
        <v>5979.6747645335836</v>
      </c>
      <c r="I249" s="10">
        <f t="shared" si="41"/>
        <v>18058.883773663852</v>
      </c>
      <c r="J249" s="1"/>
      <c r="U249" s="9">
        <f t="shared" si="42"/>
        <v>234</v>
      </c>
      <c r="V249" s="9">
        <f t="shared" si="43"/>
        <v>0.37795717826715475</v>
      </c>
    </row>
    <row r="250" spans="3:22" x14ac:dyDescent="0.3">
      <c r="C250" s="9">
        <f t="shared" si="36"/>
        <v>238</v>
      </c>
      <c r="D250" s="9">
        <f t="shared" si="35"/>
        <v>0.45293165264000412</v>
      </c>
      <c r="E250" s="10">
        <f t="shared" si="38"/>
        <v>18058.883773663852</v>
      </c>
      <c r="F250" s="10">
        <f t="shared" si="37"/>
        <v>6059.8032929942419</v>
      </c>
      <c r="G250" s="10">
        <f t="shared" si="39"/>
        <v>60.196279245546179</v>
      </c>
      <c r="H250" s="10">
        <f t="shared" si="40"/>
        <v>5999.6070137486959</v>
      </c>
      <c r="I250" s="10">
        <f t="shared" si="41"/>
        <v>12059.276759915156</v>
      </c>
      <c r="J250" s="1"/>
    </row>
    <row r="251" spans="3:22" x14ac:dyDescent="0.3">
      <c r="C251" s="9">
        <f t="shared" si="36"/>
        <v>239</v>
      </c>
      <c r="D251" s="9">
        <f t="shared" si="35"/>
        <v>0.45142689631894095</v>
      </c>
      <c r="E251" s="10">
        <f t="shared" si="38"/>
        <v>12059.276759915156</v>
      </c>
      <c r="F251" s="10">
        <f t="shared" si="37"/>
        <v>6059.8032929942419</v>
      </c>
      <c r="G251" s="10">
        <f t="shared" si="39"/>
        <v>40.197589199717186</v>
      </c>
      <c r="H251" s="10">
        <f t="shared" si="40"/>
        <v>6019.6057037945247</v>
      </c>
      <c r="I251" s="10">
        <f t="shared" si="41"/>
        <v>6039.671056120631</v>
      </c>
      <c r="J251" s="1"/>
    </row>
    <row r="252" spans="3:22" x14ac:dyDescent="0.3">
      <c r="C252" s="9">
        <f t="shared" si="36"/>
        <v>240</v>
      </c>
      <c r="D252" s="9">
        <f t="shared" si="35"/>
        <v>0.44992713918831329</v>
      </c>
      <c r="E252" s="10">
        <f t="shared" si="38"/>
        <v>6039.671056120631</v>
      </c>
      <c r="F252" s="10">
        <f t="shared" si="37"/>
        <v>6059.8032929942419</v>
      </c>
      <c r="G252" s="10">
        <f t="shared" si="39"/>
        <v>20.132236853735439</v>
      </c>
      <c r="H252" s="10">
        <f t="shared" si="40"/>
        <v>6039.6710561405062</v>
      </c>
      <c r="I252" s="10">
        <f t="shared" si="41"/>
        <v>-1.9875187717843801E-8</v>
      </c>
      <c r="J252" s="1"/>
    </row>
  </sheetData>
  <mergeCells count="1">
    <mergeCell ref="L22:N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8FB6-284B-496E-A2AD-250C04FDCD3D}">
  <dimension ref="B4:K254"/>
  <sheetViews>
    <sheetView tabSelected="1" workbookViewId="0">
      <selection activeCell="T24" sqref="T24"/>
    </sheetView>
  </sheetViews>
  <sheetFormatPr defaultRowHeight="14.4" x14ac:dyDescent="0.3"/>
  <cols>
    <col min="4" max="4" width="12.77734375" bestFit="1" customWidth="1"/>
    <col min="5" max="5" width="11.33203125" bestFit="1" customWidth="1"/>
    <col min="10" max="10" width="11" customWidth="1"/>
  </cols>
  <sheetData>
    <row r="4" spans="2:11" x14ac:dyDescent="0.3">
      <c r="C4" t="s">
        <v>20</v>
      </c>
      <c r="E4" t="s">
        <v>21</v>
      </c>
      <c r="I4" t="s">
        <v>20</v>
      </c>
      <c r="K4" t="s">
        <v>25</v>
      </c>
    </row>
    <row r="5" spans="2:11" x14ac:dyDescent="0.3">
      <c r="C5" t="s">
        <v>22</v>
      </c>
      <c r="D5" s="8">
        <v>1606.2750000000001</v>
      </c>
      <c r="I5" t="s">
        <v>22</v>
      </c>
      <c r="J5" s="8">
        <v>5958.9</v>
      </c>
    </row>
    <row r="6" spans="2:11" x14ac:dyDescent="0.3">
      <c r="C6" t="s">
        <v>23</v>
      </c>
      <c r="D6" s="8">
        <v>50</v>
      </c>
      <c r="I6" t="s">
        <v>26</v>
      </c>
      <c r="J6" s="8">
        <v>1.0009999999999999</v>
      </c>
    </row>
    <row r="8" spans="2:11" x14ac:dyDescent="0.3">
      <c r="C8" t="s">
        <v>18</v>
      </c>
      <c r="D8" s="14">
        <v>1000000</v>
      </c>
    </row>
    <row r="9" spans="2:11" x14ac:dyDescent="0.3">
      <c r="C9" t="s">
        <v>19</v>
      </c>
      <c r="D9" s="15">
        <v>0.05</v>
      </c>
    </row>
    <row r="13" spans="2:11" x14ac:dyDescent="0.3">
      <c r="E13" s="16">
        <f>SUM(E15:E254)</f>
        <v>999998.83604219765</v>
      </c>
      <c r="J13" s="16">
        <f>SUM(J15:J254)</f>
        <v>999998.42074665509</v>
      </c>
    </row>
    <row r="14" spans="2:11" x14ac:dyDescent="0.3">
      <c r="C14" t="s">
        <v>1</v>
      </c>
      <c r="D14" t="s">
        <v>5</v>
      </c>
      <c r="E14" s="17" t="s">
        <v>24</v>
      </c>
      <c r="I14" t="s">
        <v>5</v>
      </c>
      <c r="J14" s="17" t="s">
        <v>24</v>
      </c>
    </row>
    <row r="15" spans="2:11" x14ac:dyDescent="0.3">
      <c r="B15">
        <v>1</v>
      </c>
      <c r="C15">
        <f t="shared" ref="C15:C78" si="0">(1+1/12*$D$9)^(-B15)</f>
        <v>0.99585062240663902</v>
      </c>
      <c r="D15" s="8">
        <f>$D$5+(B15-1)*$D$6</f>
        <v>1606.2750000000001</v>
      </c>
      <c r="E15" s="17">
        <f t="shared" ref="E15:E78" si="1">D15*C15</f>
        <v>1599.6099585062241</v>
      </c>
      <c r="I15" s="8">
        <f>$J$5*$J$6^((B15-1))</f>
        <v>5958.9</v>
      </c>
      <c r="J15" s="17">
        <f t="shared" ref="J15:J78" si="2">I15*C15</f>
        <v>5934.174273858921</v>
      </c>
    </row>
    <row r="16" spans="2:11" x14ac:dyDescent="0.3">
      <c r="B16">
        <f t="shared" ref="B16:B79" si="3">B15+1</f>
        <v>2</v>
      </c>
      <c r="C16">
        <f t="shared" si="0"/>
        <v>0.99171846214769022</v>
      </c>
      <c r="D16" s="8">
        <f t="shared" ref="D16:D79" si="4">$D$5+(B16-1)*$D$6</f>
        <v>1656.2750000000001</v>
      </c>
      <c r="E16" s="17">
        <f t="shared" si="1"/>
        <v>1642.5584958936656</v>
      </c>
      <c r="I16" s="8">
        <f t="shared" ref="I16:I79" si="5">$J$5*$J$6^((B16-1))</f>
        <v>5964.8588999999993</v>
      </c>
      <c r="J16" s="17">
        <f t="shared" si="2"/>
        <v>5915.4606952359627</v>
      </c>
    </row>
    <row r="17" spans="2:10" x14ac:dyDescent="0.3">
      <c r="B17">
        <f t="shared" si="3"/>
        <v>3</v>
      </c>
      <c r="C17">
        <f t="shared" si="0"/>
        <v>0.9876034477819321</v>
      </c>
      <c r="D17" s="8">
        <f t="shared" si="4"/>
        <v>1706.2750000000001</v>
      </c>
      <c r="E17" s="17">
        <f t="shared" si="1"/>
        <v>1685.1230728641162</v>
      </c>
      <c r="I17" s="8">
        <f t="shared" si="5"/>
        <v>5970.8237588999982</v>
      </c>
      <c r="J17" s="17">
        <f t="shared" si="2"/>
        <v>5896.806130387914</v>
      </c>
    </row>
    <row r="18" spans="2:10" x14ac:dyDescent="0.3">
      <c r="B18">
        <f t="shared" si="3"/>
        <v>4</v>
      </c>
      <c r="C18">
        <f t="shared" si="0"/>
        <v>0.98350550816457971</v>
      </c>
      <c r="D18" s="8">
        <f t="shared" si="4"/>
        <v>1756.2750000000001</v>
      </c>
      <c r="E18" s="17">
        <f t="shared" si="1"/>
        <v>1727.3061363517472</v>
      </c>
      <c r="I18" s="8">
        <f t="shared" si="5"/>
        <v>5976.7945826588966</v>
      </c>
      <c r="J18" s="17">
        <f t="shared" si="2"/>
        <v>5878.210393213245</v>
      </c>
    </row>
    <row r="19" spans="2:10" x14ac:dyDescent="0.3">
      <c r="B19">
        <f t="shared" si="3"/>
        <v>5</v>
      </c>
      <c r="C19">
        <f t="shared" si="0"/>
        <v>0.97942457244605463</v>
      </c>
      <c r="D19" s="8">
        <f t="shared" si="4"/>
        <v>1806.2750000000001</v>
      </c>
      <c r="E19" s="17">
        <f t="shared" si="1"/>
        <v>1769.1101195949975</v>
      </c>
      <c r="I19" s="8">
        <f t="shared" si="5"/>
        <v>5982.7713772415555</v>
      </c>
      <c r="J19" s="17">
        <f t="shared" si="2"/>
        <v>5859.6732981973037</v>
      </c>
    </row>
    <row r="20" spans="2:10" x14ac:dyDescent="0.3">
      <c r="B20">
        <f t="shared" si="3"/>
        <v>6</v>
      </c>
      <c r="C20">
        <f t="shared" si="0"/>
        <v>0.97536057007075971</v>
      </c>
      <c r="D20" s="8">
        <f t="shared" si="4"/>
        <v>1856.2750000000001</v>
      </c>
      <c r="E20" s="17">
        <f t="shared" si="1"/>
        <v>1810.5374422080995</v>
      </c>
      <c r="I20" s="8">
        <f t="shared" si="5"/>
        <v>5988.7541486187965</v>
      </c>
      <c r="J20" s="17">
        <f t="shared" si="2"/>
        <v>5841.1946604104569</v>
      </c>
    </row>
    <row r="21" spans="2:10" x14ac:dyDescent="0.3">
      <c r="B21">
        <f t="shared" si="3"/>
        <v>7</v>
      </c>
      <c r="C21">
        <f t="shared" si="0"/>
        <v>0.97131343077586008</v>
      </c>
      <c r="D21" s="8">
        <f t="shared" si="4"/>
        <v>1906.2750000000001</v>
      </c>
      <c r="E21" s="17">
        <f t="shared" si="1"/>
        <v>1851.5905102522527</v>
      </c>
      <c r="I21" s="8">
        <f t="shared" si="5"/>
        <v>5994.7429027674134</v>
      </c>
      <c r="J21" s="17">
        <f t="shared" si="2"/>
        <v>5822.7742955062549</v>
      </c>
    </row>
    <row r="22" spans="2:10" x14ac:dyDescent="0.3">
      <c r="B22">
        <f t="shared" si="3"/>
        <v>8</v>
      </c>
      <c r="C22">
        <f t="shared" si="0"/>
        <v>0.96728308459006829</v>
      </c>
      <c r="D22" s="8">
        <f t="shared" si="4"/>
        <v>1956.2750000000001</v>
      </c>
      <c r="E22" s="17">
        <f t="shared" si="1"/>
        <v>1892.271716306436</v>
      </c>
      <c r="I22" s="8">
        <f t="shared" si="5"/>
        <v>6000.7376456701795</v>
      </c>
      <c r="J22" s="17">
        <f t="shared" si="2"/>
        <v>5804.4120197195953</v>
      </c>
    </row>
    <row r="23" spans="2:10" x14ac:dyDescent="0.3">
      <c r="B23">
        <f t="shared" si="3"/>
        <v>9</v>
      </c>
      <c r="C23">
        <f t="shared" si="0"/>
        <v>0.96326946183243312</v>
      </c>
      <c r="D23" s="8">
        <f t="shared" si="4"/>
        <v>2006.2750000000001</v>
      </c>
      <c r="E23" s="17">
        <f t="shared" si="1"/>
        <v>1932.5834395378649</v>
      </c>
      <c r="I23" s="8">
        <f t="shared" si="5"/>
        <v>6006.7383833158501</v>
      </c>
      <c r="J23" s="17">
        <f t="shared" si="2"/>
        <v>5786.1076498648781</v>
      </c>
    </row>
    <row r="24" spans="2:10" x14ac:dyDescent="0.3">
      <c r="B24">
        <f t="shared" si="3"/>
        <v>10</v>
      </c>
      <c r="C24">
        <f t="shared" si="0"/>
        <v>0.9592724931111366</v>
      </c>
      <c r="D24" s="8">
        <f t="shared" si="4"/>
        <v>2056.2750000000001</v>
      </c>
      <c r="E24" s="17">
        <f t="shared" si="1"/>
        <v>1972.5280457721026</v>
      </c>
      <c r="I24" s="8">
        <f t="shared" si="5"/>
        <v>6012.7451216991658</v>
      </c>
      <c r="J24" s="17">
        <f t="shared" si="2"/>
        <v>5767.8610033341829</v>
      </c>
    </row>
    <row r="25" spans="2:10" x14ac:dyDescent="0.3">
      <c r="B25">
        <f t="shared" si="3"/>
        <v>11</v>
      </c>
      <c r="C25">
        <f t="shared" si="0"/>
        <v>0.9552921093222938</v>
      </c>
      <c r="D25" s="8">
        <f t="shared" si="4"/>
        <v>2106.2750000000001</v>
      </c>
      <c r="E25" s="17">
        <f t="shared" si="1"/>
        <v>2012.1078875628145</v>
      </c>
      <c r="I25" s="8">
        <f t="shared" si="5"/>
        <v>6018.7578668208644</v>
      </c>
      <c r="J25" s="17">
        <f t="shared" si="2"/>
        <v>5749.6718980954529</v>
      </c>
    </row>
    <row r="26" spans="2:10" x14ac:dyDescent="0.3">
      <c r="B26">
        <f t="shared" si="3"/>
        <v>12</v>
      </c>
      <c r="C26">
        <f t="shared" si="0"/>
        <v>0.95132824164875729</v>
      </c>
      <c r="D26" s="8">
        <f t="shared" si="4"/>
        <v>2156.2750000000001</v>
      </c>
      <c r="E26" s="17">
        <f t="shared" si="1"/>
        <v>2051.3253042611741</v>
      </c>
      <c r="I26" s="8">
        <f t="shared" si="5"/>
        <v>6024.7766246876836</v>
      </c>
      <c r="J26" s="17">
        <f t="shared" si="2"/>
        <v>5731.5401526906689</v>
      </c>
    </row>
    <row r="27" spans="2:10" x14ac:dyDescent="0.3">
      <c r="B27">
        <f t="shared" si="3"/>
        <v>13</v>
      </c>
      <c r="C27">
        <f t="shared" si="0"/>
        <v>0.94738082155892855</v>
      </c>
      <c r="D27" s="8">
        <f t="shared" si="4"/>
        <v>2206.2750000000001</v>
      </c>
      <c r="E27" s="17">
        <f t="shared" si="1"/>
        <v>2090.1826220849252</v>
      </c>
      <c r="I27" s="8">
        <f t="shared" si="5"/>
        <v>6030.8014013123702</v>
      </c>
      <c r="J27" s="17">
        <f t="shared" si="2"/>
        <v>5713.4655862340505</v>
      </c>
    </row>
    <row r="28" spans="2:10" x14ac:dyDescent="0.3">
      <c r="B28">
        <f t="shared" si="3"/>
        <v>14</v>
      </c>
      <c r="C28">
        <f t="shared" si="0"/>
        <v>0.94344978080557196</v>
      </c>
      <c r="D28" s="8">
        <f t="shared" si="4"/>
        <v>2256.2750000000001</v>
      </c>
      <c r="E28" s="17">
        <f t="shared" si="1"/>
        <v>2128.6821541870918</v>
      </c>
      <c r="I28" s="8">
        <f t="shared" si="5"/>
        <v>6036.8322027136828</v>
      </c>
      <c r="J28" s="17">
        <f t="shared" si="2"/>
        <v>5695.4480184102422</v>
      </c>
    </row>
    <row r="29" spans="2:10" x14ac:dyDescent="0.3">
      <c r="B29">
        <f t="shared" si="3"/>
        <v>15</v>
      </c>
      <c r="C29">
        <f t="shared" si="0"/>
        <v>0.93953505142463567</v>
      </c>
      <c r="D29" s="8">
        <f t="shared" si="4"/>
        <v>2306.2750000000001</v>
      </c>
      <c r="E29" s="17">
        <f t="shared" si="1"/>
        <v>2166.8262007243516</v>
      </c>
      <c r="I29" s="8">
        <f t="shared" si="5"/>
        <v>6042.8690349163944</v>
      </c>
      <c r="J29" s="17">
        <f t="shared" si="2"/>
        <v>5677.4872694725127</v>
      </c>
    </row>
    <row r="30" spans="2:10" x14ac:dyDescent="0.3">
      <c r="B30">
        <f t="shared" si="3"/>
        <v>16</v>
      </c>
      <c r="C30">
        <f t="shared" si="0"/>
        <v>0.93563656573407716</v>
      </c>
      <c r="D30" s="8">
        <f t="shared" si="4"/>
        <v>2356.2750000000001</v>
      </c>
      <c r="E30" s="17">
        <f t="shared" si="1"/>
        <v>2204.6170489250626</v>
      </c>
      <c r="I30" s="8">
        <f t="shared" si="5"/>
        <v>6048.9119039513107</v>
      </c>
      <c r="J30" s="17">
        <f t="shared" si="2"/>
        <v>5659.5831602409826</v>
      </c>
    </row>
    <row r="31" spans="2:10" x14ac:dyDescent="0.3">
      <c r="B31">
        <f t="shared" si="3"/>
        <v>17</v>
      </c>
      <c r="C31">
        <f t="shared" si="0"/>
        <v>0.93175425633269093</v>
      </c>
      <c r="D31" s="8">
        <f t="shared" si="4"/>
        <v>2406.2750000000001</v>
      </c>
      <c r="E31" s="17">
        <f t="shared" si="1"/>
        <v>2242.0569731569458</v>
      </c>
      <c r="I31" s="8">
        <f t="shared" si="5"/>
        <v>6054.960815855261</v>
      </c>
      <c r="J31" s="17">
        <f t="shared" si="2"/>
        <v>5641.7355121008022</v>
      </c>
    </row>
    <row r="32" spans="2:10" x14ac:dyDescent="0.3">
      <c r="B32">
        <f t="shared" si="3"/>
        <v>18</v>
      </c>
      <c r="C32">
        <f t="shared" si="0"/>
        <v>0.92788805609894542</v>
      </c>
      <c r="D32" s="8">
        <f t="shared" si="4"/>
        <v>2456.2750000000001</v>
      </c>
      <c r="E32" s="17">
        <f t="shared" si="1"/>
        <v>2279.1482349944372</v>
      </c>
      <c r="I32" s="8">
        <f t="shared" si="5"/>
        <v>6061.0157766711154</v>
      </c>
      <c r="J32" s="17">
        <f t="shared" si="2"/>
        <v>5623.9441470004012</v>
      </c>
    </row>
    <row r="33" spans="2:10" x14ac:dyDescent="0.3">
      <c r="B33">
        <f t="shared" si="3"/>
        <v>19</v>
      </c>
      <c r="C33">
        <f t="shared" si="0"/>
        <v>0.92403789818982107</v>
      </c>
      <c r="D33" s="8">
        <f t="shared" si="4"/>
        <v>2506.2750000000001</v>
      </c>
      <c r="E33" s="17">
        <f t="shared" si="1"/>
        <v>2315.893083285694</v>
      </c>
      <c r="I33" s="8">
        <f t="shared" si="5"/>
        <v>6067.0767924477859</v>
      </c>
      <c r="J33" s="17">
        <f t="shared" si="2"/>
        <v>5606.2088874496931</v>
      </c>
    </row>
    <row r="34" spans="2:10" x14ac:dyDescent="0.3">
      <c r="B34">
        <f t="shared" si="3"/>
        <v>20</v>
      </c>
      <c r="C34">
        <f t="shared" si="0"/>
        <v>0.92020371603965578</v>
      </c>
      <c r="D34" s="8">
        <f t="shared" si="4"/>
        <v>2556.2750000000001</v>
      </c>
      <c r="E34" s="17">
        <f t="shared" si="1"/>
        <v>2352.2937542192712</v>
      </c>
      <c r="I34" s="8">
        <f t="shared" si="5"/>
        <v>6073.1438692402317</v>
      </c>
      <c r="J34" s="17">
        <f t="shared" si="2"/>
        <v>5588.5295565183142</v>
      </c>
    </row>
    <row r="35" spans="2:10" x14ac:dyDescent="0.3">
      <c r="B35">
        <f t="shared" si="3"/>
        <v>21</v>
      </c>
      <c r="C35">
        <f t="shared" si="0"/>
        <v>0.9163854433589933</v>
      </c>
      <c r="D35" s="8">
        <f t="shared" si="4"/>
        <v>2606.2750000000001</v>
      </c>
      <c r="E35" s="17">
        <f t="shared" si="1"/>
        <v>2388.3524713904603</v>
      </c>
      <c r="I35" s="8">
        <f t="shared" si="5"/>
        <v>6079.2170131094717</v>
      </c>
      <c r="J35" s="17">
        <f t="shared" si="2"/>
        <v>5570.9059778338578</v>
      </c>
    </row>
    <row r="36" spans="2:10" x14ac:dyDescent="0.3">
      <c r="B36">
        <f t="shared" si="3"/>
        <v>22</v>
      </c>
      <c r="C36">
        <f t="shared" si="0"/>
        <v>0.91258301413343745</v>
      </c>
      <c r="D36" s="8">
        <f t="shared" si="4"/>
        <v>2656.2750000000001</v>
      </c>
      <c r="E36" s="17">
        <f t="shared" si="1"/>
        <v>2424.0714458672965</v>
      </c>
      <c r="I36" s="8">
        <f t="shared" si="5"/>
        <v>6085.2962301225807</v>
      </c>
      <c r="J36" s="17">
        <f t="shared" si="2"/>
        <v>5553.3379755801088</v>
      </c>
    </row>
    <row r="37" spans="2:10" x14ac:dyDescent="0.3">
      <c r="B37">
        <f t="shared" si="3"/>
        <v>23</v>
      </c>
      <c r="C37">
        <f t="shared" si="0"/>
        <v>0.90879636262250996</v>
      </c>
      <c r="D37" s="8">
        <f t="shared" si="4"/>
        <v>2706.2750000000001</v>
      </c>
      <c r="E37" s="17">
        <f t="shared" si="1"/>
        <v>2459.4528762562331</v>
      </c>
      <c r="I37" s="8">
        <f t="shared" si="5"/>
        <v>6091.3815263527013</v>
      </c>
      <c r="J37" s="17">
        <f t="shared" si="2"/>
        <v>5535.8253744952881</v>
      </c>
    </row>
    <row r="38" spans="2:10" x14ac:dyDescent="0.3">
      <c r="B38">
        <f t="shared" si="3"/>
        <v>24</v>
      </c>
      <c r="C38">
        <f t="shared" si="0"/>
        <v>0.90502542335851632</v>
      </c>
      <c r="D38" s="8">
        <f t="shared" si="4"/>
        <v>2756.2750000000001</v>
      </c>
      <c r="E38" s="17">
        <f t="shared" si="1"/>
        <v>2494.4989487674948</v>
      </c>
      <c r="I38" s="8">
        <f t="shared" si="5"/>
        <v>6097.4729078790533</v>
      </c>
      <c r="J38" s="17">
        <f t="shared" si="2"/>
        <v>5518.3679998703237</v>
      </c>
    </row>
    <row r="39" spans="2:10" x14ac:dyDescent="0.3">
      <c r="B39">
        <f t="shared" si="3"/>
        <v>25</v>
      </c>
      <c r="C39">
        <f t="shared" si="0"/>
        <v>0.90127013114541055</v>
      </c>
      <c r="D39" s="8">
        <f t="shared" si="4"/>
        <v>2806.2750000000001</v>
      </c>
      <c r="E39" s="17">
        <f t="shared" si="1"/>
        <v>2529.2118372800869</v>
      </c>
      <c r="I39" s="8">
        <f t="shared" si="5"/>
        <v>6103.5703807869331</v>
      </c>
      <c r="J39" s="17">
        <f t="shared" si="2"/>
        <v>5500.965677547083</v>
      </c>
    </row>
    <row r="40" spans="2:10" x14ac:dyDescent="0.3">
      <c r="B40">
        <f t="shared" si="3"/>
        <v>26</v>
      </c>
      <c r="C40">
        <f t="shared" si="0"/>
        <v>0.89753042105767</v>
      </c>
      <c r="D40" s="8">
        <f t="shared" si="4"/>
        <v>2856.2750000000001</v>
      </c>
      <c r="E40" s="17">
        <f t="shared" si="1"/>
        <v>2563.5937034064964</v>
      </c>
      <c r="I40" s="8">
        <f t="shared" si="5"/>
        <v>6109.6739511677197</v>
      </c>
      <c r="J40" s="17">
        <f t="shared" si="2"/>
        <v>5483.6182339166417</v>
      </c>
    </row>
    <row r="41" spans="2:10" x14ac:dyDescent="0.3">
      <c r="B41">
        <f t="shared" si="3"/>
        <v>27</v>
      </c>
      <c r="C41">
        <f t="shared" si="0"/>
        <v>0.89380622843917368</v>
      </c>
      <c r="D41" s="8">
        <f t="shared" si="4"/>
        <v>2906.2750000000001</v>
      </c>
      <c r="E41" s="17">
        <f t="shared" si="1"/>
        <v>2597.6466965570594</v>
      </c>
      <c r="I41" s="8">
        <f t="shared" si="5"/>
        <v>6115.7836251188864</v>
      </c>
      <c r="J41" s="17">
        <f t="shared" si="2"/>
        <v>5466.3254959175692</v>
      </c>
    </row>
    <row r="42" spans="2:10" x14ac:dyDescent="0.3">
      <c r="B42">
        <f t="shared" si="3"/>
        <v>28</v>
      </c>
      <c r="C42">
        <f t="shared" si="0"/>
        <v>0.89009748890208162</v>
      </c>
      <c r="D42" s="8">
        <f t="shared" si="4"/>
        <v>2956.2750000000001</v>
      </c>
      <c r="E42" s="17">
        <f t="shared" si="1"/>
        <v>2631.3729540040013</v>
      </c>
      <c r="I42" s="8">
        <f t="shared" si="5"/>
        <v>6121.8994087440042</v>
      </c>
      <c r="J42" s="17">
        <f t="shared" si="2"/>
        <v>5449.0872910341759</v>
      </c>
    </row>
    <row r="43" spans="2:10" x14ac:dyDescent="0.3">
      <c r="B43">
        <f t="shared" si="3"/>
        <v>29</v>
      </c>
      <c r="C43">
        <f t="shared" si="0"/>
        <v>0.88640413832572451</v>
      </c>
      <c r="D43" s="8">
        <f t="shared" si="4"/>
        <v>3006.2750000000001</v>
      </c>
      <c r="E43" s="17">
        <f t="shared" si="1"/>
        <v>2664.7746009451675</v>
      </c>
      <c r="I43" s="8">
        <f t="shared" si="5"/>
        <v>6128.0213081527472</v>
      </c>
      <c r="J43" s="17">
        <f t="shared" si="2"/>
        <v>5431.9034472948151</v>
      </c>
    </row>
    <row r="44" spans="2:10" x14ac:dyDescent="0.3">
      <c r="B44">
        <f t="shared" si="3"/>
        <v>30</v>
      </c>
      <c r="C44">
        <f t="shared" si="0"/>
        <v>0.88272611285549329</v>
      </c>
      <c r="D44" s="8">
        <f t="shared" si="4"/>
        <v>3056.2750000000001</v>
      </c>
      <c r="E44" s="17">
        <f t="shared" si="1"/>
        <v>2697.853750567423</v>
      </c>
      <c r="I44" s="8">
        <f t="shared" si="5"/>
        <v>6134.1493294608999</v>
      </c>
      <c r="J44" s="17">
        <f t="shared" si="2"/>
        <v>5414.7737932701511</v>
      </c>
    </row>
    <row r="45" spans="2:10" x14ac:dyDescent="0.3">
      <c r="B45">
        <f t="shared" si="3"/>
        <v>31</v>
      </c>
      <c r="C45">
        <f t="shared" si="0"/>
        <v>0.87906334890173565</v>
      </c>
      <c r="D45" s="8">
        <f t="shared" si="4"/>
        <v>3106.2750000000001</v>
      </c>
      <c r="E45" s="17">
        <f t="shared" si="1"/>
        <v>2730.6125041097389</v>
      </c>
      <c r="I45" s="8">
        <f t="shared" si="5"/>
        <v>6140.2834787903585</v>
      </c>
      <c r="J45" s="17">
        <f t="shared" si="2"/>
        <v>5397.6981580714519</v>
      </c>
    </row>
    <row r="46" spans="2:10" x14ac:dyDescent="0.3">
      <c r="B46">
        <f t="shared" si="3"/>
        <v>32</v>
      </c>
      <c r="C46">
        <f t="shared" si="0"/>
        <v>0.87541578313865809</v>
      </c>
      <c r="D46" s="8">
        <f t="shared" si="4"/>
        <v>3156.2750000000001</v>
      </c>
      <c r="E46" s="17">
        <f t="shared" si="1"/>
        <v>2763.0529509259682</v>
      </c>
      <c r="I46" s="8">
        <f t="shared" si="5"/>
        <v>6146.4237622691489</v>
      </c>
      <c r="J46" s="17">
        <f t="shared" si="2"/>
        <v>5380.6763713489045</v>
      </c>
    </row>
    <row r="47" spans="2:10" x14ac:dyDescent="0.3">
      <c r="B47">
        <f t="shared" si="3"/>
        <v>33</v>
      </c>
      <c r="C47">
        <f t="shared" si="0"/>
        <v>0.87178335250322792</v>
      </c>
      <c r="D47" s="8">
        <f t="shared" si="4"/>
        <v>3206.2750000000001</v>
      </c>
      <c r="E47" s="17">
        <f t="shared" si="1"/>
        <v>2795.1771685472872</v>
      </c>
      <c r="I47" s="8">
        <f t="shared" si="5"/>
        <v>6152.5701860314166</v>
      </c>
      <c r="J47" s="17">
        <f t="shared" si="2"/>
        <v>5363.7082632898773</v>
      </c>
    </row>
    <row r="48" spans="2:10" x14ac:dyDescent="0.3">
      <c r="B48">
        <f t="shared" si="3"/>
        <v>34</v>
      </c>
      <c r="C48">
        <f t="shared" si="0"/>
        <v>0.86816599419408602</v>
      </c>
      <c r="D48" s="8">
        <f t="shared" si="4"/>
        <v>3256.2750000000001</v>
      </c>
      <c r="E48" s="17">
        <f t="shared" si="1"/>
        <v>2826.9872227443475</v>
      </c>
      <c r="I48" s="8">
        <f t="shared" si="5"/>
        <v>6158.7227562174476</v>
      </c>
      <c r="J48" s="17">
        <f t="shared" si="2"/>
        <v>5346.793664617262</v>
      </c>
    </row>
    <row r="49" spans="2:10" x14ac:dyDescent="0.3">
      <c r="B49">
        <f t="shared" si="3"/>
        <v>35</v>
      </c>
      <c r="C49">
        <f t="shared" si="0"/>
        <v>0.86456364567045896</v>
      </c>
      <c r="D49" s="8">
        <f t="shared" si="4"/>
        <v>3306.2750000000001</v>
      </c>
      <c r="E49" s="17">
        <f t="shared" si="1"/>
        <v>2858.4851675890968</v>
      </c>
      <c r="I49" s="8">
        <f t="shared" si="5"/>
        <v>6164.8814789736625</v>
      </c>
      <c r="J49" s="17">
        <f t="shared" si="2"/>
        <v>5329.9324065877609</v>
      </c>
    </row>
    <row r="50" spans="2:10" x14ac:dyDescent="0.3">
      <c r="B50">
        <f t="shared" si="3"/>
        <v>36</v>
      </c>
      <c r="C50">
        <f t="shared" si="0"/>
        <v>0.86097624465107958</v>
      </c>
      <c r="D50" s="8">
        <f t="shared" si="4"/>
        <v>3356.2750000000001</v>
      </c>
      <c r="E50" s="17">
        <f t="shared" si="1"/>
        <v>2889.6730455163024</v>
      </c>
      <c r="I50" s="8">
        <f t="shared" si="5"/>
        <v>6171.0463604526358</v>
      </c>
      <c r="J50" s="17">
        <f t="shared" si="2"/>
        <v>5313.1243209902232</v>
      </c>
    </row>
    <row r="51" spans="2:10" x14ac:dyDescent="0.3">
      <c r="B51">
        <f t="shared" si="3"/>
        <v>37</v>
      </c>
      <c r="C51">
        <f t="shared" si="0"/>
        <v>0.85740372911310836</v>
      </c>
      <c r="D51" s="8">
        <f t="shared" si="4"/>
        <v>3406.2750000000001</v>
      </c>
      <c r="E51" s="17">
        <f t="shared" si="1"/>
        <v>2920.5528873847534</v>
      </c>
      <c r="I51" s="8">
        <f t="shared" si="5"/>
        <v>6177.2174068130889</v>
      </c>
      <c r="J51" s="17">
        <f t="shared" si="2"/>
        <v>5296.3692401439475</v>
      </c>
    </row>
    <row r="52" spans="2:10" x14ac:dyDescent="0.3">
      <c r="B52">
        <f t="shared" si="3"/>
        <v>38</v>
      </c>
      <c r="C52">
        <f t="shared" si="0"/>
        <v>0.85384603729106212</v>
      </c>
      <c r="D52" s="8">
        <f t="shared" si="4"/>
        <v>3456.2750000000001</v>
      </c>
      <c r="E52" s="17">
        <f t="shared" si="1"/>
        <v>2951.126712538166</v>
      </c>
      <c r="I52" s="8">
        <f t="shared" si="5"/>
        <v>6183.3946242199008</v>
      </c>
      <c r="J52" s="17">
        <f t="shared" si="2"/>
        <v>5279.6669968970182</v>
      </c>
    </row>
    <row r="53" spans="2:10" x14ac:dyDescent="0.3">
      <c r="B53">
        <f t="shared" si="3"/>
        <v>39</v>
      </c>
      <c r="C53">
        <f t="shared" si="0"/>
        <v>0.85030310767574646</v>
      </c>
      <c r="D53" s="8">
        <f t="shared" si="4"/>
        <v>3506.2750000000001</v>
      </c>
      <c r="E53" s="17">
        <f t="shared" si="1"/>
        <v>2981.3965288657778</v>
      </c>
      <c r="I53" s="8">
        <f t="shared" si="5"/>
        <v>6189.5780188441195</v>
      </c>
      <c r="J53" s="17">
        <f t="shared" si="2"/>
        <v>5263.0174246246452</v>
      </c>
    </row>
    <row r="54" spans="2:10" x14ac:dyDescent="0.3">
      <c r="B54">
        <f t="shared" si="3"/>
        <v>40</v>
      </c>
      <c r="C54">
        <f t="shared" si="0"/>
        <v>0.84677487901319159</v>
      </c>
      <c r="D54" s="8">
        <f t="shared" si="4"/>
        <v>3556.2750000000001</v>
      </c>
      <c r="E54" s="17">
        <f t="shared" si="1"/>
        <v>3011.3643328626381</v>
      </c>
      <c r="I54" s="8">
        <f t="shared" si="5"/>
        <v>6195.7675968629619</v>
      </c>
      <c r="J54" s="17">
        <f t="shared" si="2"/>
        <v>5246.4203572274873</v>
      </c>
    </row>
    <row r="55" spans="2:10" x14ac:dyDescent="0.3">
      <c r="B55">
        <f t="shared" si="3"/>
        <v>41</v>
      </c>
      <c r="C55">
        <f t="shared" si="0"/>
        <v>0.84326129030359331</v>
      </c>
      <c r="D55" s="8">
        <f t="shared" si="4"/>
        <v>3606.2750000000001</v>
      </c>
      <c r="E55" s="17">
        <f t="shared" si="1"/>
        <v>3041.0321096895909</v>
      </c>
      <c r="I55" s="8">
        <f t="shared" si="5"/>
        <v>6201.9633644598243</v>
      </c>
      <c r="J55" s="17">
        <f t="shared" si="2"/>
        <v>5229.875629130006</v>
      </c>
    </row>
    <row r="56" spans="2:10" x14ac:dyDescent="0.3">
      <c r="B56">
        <f t="shared" si="3"/>
        <v>42</v>
      </c>
      <c r="C56">
        <f t="shared" si="0"/>
        <v>0.83976228080025861</v>
      </c>
      <c r="D56" s="8">
        <f t="shared" si="4"/>
        <v>3656.2750000000001</v>
      </c>
      <c r="E56" s="17">
        <f t="shared" si="1"/>
        <v>3070.4018332329656</v>
      </c>
      <c r="I56" s="8">
        <f t="shared" si="5"/>
        <v>6208.1653278242848</v>
      </c>
      <c r="J56" s="17">
        <f t="shared" si="2"/>
        <v>5213.3830752788062</v>
      </c>
    </row>
    <row r="57" spans="2:10" x14ac:dyDescent="0.3">
      <c r="B57">
        <f t="shared" si="3"/>
        <v>43</v>
      </c>
      <c r="C57">
        <f t="shared" si="0"/>
        <v>0.83627779000855651</v>
      </c>
      <c r="D57" s="8">
        <f t="shared" si="4"/>
        <v>3706.2750000000001</v>
      </c>
      <c r="E57" s="17">
        <f t="shared" si="1"/>
        <v>3099.4754661639627</v>
      </c>
      <c r="I57" s="8">
        <f t="shared" si="5"/>
        <v>6214.3734931521076</v>
      </c>
      <c r="J57" s="17">
        <f t="shared" si="2"/>
        <v>5196.9425311409977</v>
      </c>
    </row>
    <row r="58" spans="2:10" x14ac:dyDescent="0.3">
      <c r="B58">
        <f t="shared" si="3"/>
        <v>44</v>
      </c>
      <c r="C58">
        <f t="shared" si="0"/>
        <v>0.83280775768486948</v>
      </c>
      <c r="D58" s="8">
        <f t="shared" si="4"/>
        <v>3756.2750000000001</v>
      </c>
      <c r="E58" s="17">
        <f t="shared" si="1"/>
        <v>3128.2549599977333</v>
      </c>
      <c r="I58" s="8">
        <f t="shared" si="5"/>
        <v>6220.5878666452581</v>
      </c>
      <c r="J58" s="17">
        <f t="shared" si="2"/>
        <v>5180.5538327025433</v>
      </c>
    </row>
    <row r="59" spans="2:10" x14ac:dyDescent="0.3">
      <c r="B59">
        <f t="shared" si="3"/>
        <v>45</v>
      </c>
      <c r="C59">
        <f t="shared" si="0"/>
        <v>0.82935212383555479</v>
      </c>
      <c r="D59" s="8">
        <f t="shared" si="4"/>
        <v>3806.2750000000001</v>
      </c>
      <c r="E59" s="17">
        <f t="shared" si="1"/>
        <v>3156.7422551521763</v>
      </c>
      <c r="I59" s="8">
        <f t="shared" si="5"/>
        <v>6226.8084545119036</v>
      </c>
      <c r="J59" s="17">
        <f t="shared" si="2"/>
        <v>5164.2168164666355</v>
      </c>
    </row>
    <row r="60" spans="2:10" x14ac:dyDescent="0.3">
      <c r="B60">
        <f t="shared" si="3"/>
        <v>46</v>
      </c>
      <c r="C60">
        <f t="shared" si="0"/>
        <v>0.82591082871590515</v>
      </c>
      <c r="D60" s="8">
        <f t="shared" si="4"/>
        <v>3856.2750000000001</v>
      </c>
      <c r="E60" s="17">
        <f t="shared" si="1"/>
        <v>3184.9392810064273</v>
      </c>
      <c r="I60" s="8">
        <f t="shared" si="5"/>
        <v>6233.0352629664158</v>
      </c>
      <c r="J60" s="17">
        <f t="shared" si="2"/>
        <v>5147.9313194520519</v>
      </c>
    </row>
    <row r="61" spans="2:10" x14ac:dyDescent="0.3">
      <c r="B61">
        <f t="shared" si="3"/>
        <v>47</v>
      </c>
      <c r="C61">
        <f t="shared" si="0"/>
        <v>0.82248381282911687</v>
      </c>
      <c r="D61" s="8">
        <f t="shared" si="4"/>
        <v>3906.2750000000001</v>
      </c>
      <c r="E61" s="17">
        <f t="shared" si="1"/>
        <v>3212.8479559590587</v>
      </c>
      <c r="I61" s="8">
        <f t="shared" si="5"/>
        <v>6239.2682982293791</v>
      </c>
      <c r="J61" s="17">
        <f t="shared" si="2"/>
        <v>5131.6971791915348</v>
      </c>
    </row>
    <row r="62" spans="2:10" x14ac:dyDescent="0.3">
      <c r="B62">
        <f t="shared" si="3"/>
        <v>48</v>
      </c>
      <c r="C62">
        <f t="shared" si="0"/>
        <v>0.81907101692526174</v>
      </c>
      <c r="D62" s="8">
        <f t="shared" si="4"/>
        <v>3956.2750000000001</v>
      </c>
      <c r="E62" s="17">
        <f t="shared" si="1"/>
        <v>3240.4701874859898</v>
      </c>
      <c r="I62" s="8">
        <f t="shared" si="5"/>
        <v>6245.507566527609</v>
      </c>
      <c r="J62" s="17">
        <f t="shared" si="2"/>
        <v>5115.5142337301859</v>
      </c>
    </row>
    <row r="63" spans="2:10" x14ac:dyDescent="0.3">
      <c r="B63">
        <f t="shared" si="3"/>
        <v>49</v>
      </c>
      <c r="C63">
        <f t="shared" si="0"/>
        <v>0.81567238200026071</v>
      </c>
      <c r="D63" s="8">
        <f t="shared" si="4"/>
        <v>4006.2750000000001</v>
      </c>
      <c r="E63" s="17">
        <f t="shared" si="1"/>
        <v>3267.8078721980946</v>
      </c>
      <c r="I63" s="8">
        <f t="shared" si="5"/>
        <v>6251.7530740941347</v>
      </c>
      <c r="J63" s="17">
        <f t="shared" si="2"/>
        <v>5099.3823216238152</v>
      </c>
    </row>
    <row r="64" spans="2:10" x14ac:dyDescent="0.3">
      <c r="B64">
        <f t="shared" si="3"/>
        <v>50</v>
      </c>
      <c r="C64">
        <f t="shared" si="0"/>
        <v>0.81228784929486553</v>
      </c>
      <c r="D64" s="8">
        <f t="shared" si="4"/>
        <v>4056.2750000000001</v>
      </c>
      <c r="E64" s="17">
        <f t="shared" si="1"/>
        <v>3294.862895898531</v>
      </c>
      <c r="I64" s="8">
        <f t="shared" si="5"/>
        <v>6258.0048271682281</v>
      </c>
      <c r="J64" s="17">
        <f t="shared" si="2"/>
        <v>5083.3012819373662</v>
      </c>
    </row>
    <row r="65" spans="2:10" x14ac:dyDescent="0.3">
      <c r="B65">
        <f t="shared" si="3"/>
        <v>51</v>
      </c>
      <c r="C65">
        <f t="shared" si="0"/>
        <v>0.80891736029364192</v>
      </c>
      <c r="D65" s="8">
        <f t="shared" si="4"/>
        <v>4106.2749999999996</v>
      </c>
      <c r="E65" s="17">
        <f t="shared" si="1"/>
        <v>3321.6371336397742</v>
      </c>
      <c r="I65" s="8">
        <f t="shared" si="5"/>
        <v>6264.2628319953965</v>
      </c>
      <c r="J65" s="17">
        <f t="shared" si="2"/>
        <v>5067.2709542432895</v>
      </c>
    </row>
    <row r="66" spans="2:10" x14ac:dyDescent="0.3">
      <c r="B66">
        <f t="shared" si="3"/>
        <v>52</v>
      </c>
      <c r="C66">
        <f t="shared" si="0"/>
        <v>0.80556085672395861</v>
      </c>
      <c r="D66" s="8">
        <f t="shared" si="4"/>
        <v>4156.2749999999996</v>
      </c>
      <c r="E66" s="17">
        <f t="shared" si="1"/>
        <v>3348.1324497803707</v>
      </c>
      <c r="I66" s="8">
        <f t="shared" si="5"/>
        <v>6270.5270948273901</v>
      </c>
      <c r="J66" s="17">
        <f t="shared" si="2"/>
        <v>5051.2911786199475</v>
      </c>
    </row>
    <row r="67" spans="2:10" x14ac:dyDescent="0.3">
      <c r="B67">
        <f t="shared" si="3"/>
        <v>53</v>
      </c>
      <c r="C67">
        <f t="shared" si="0"/>
        <v>0.80221828055497957</v>
      </c>
      <c r="D67" s="8">
        <f t="shared" si="4"/>
        <v>4206.2749999999996</v>
      </c>
      <c r="E67" s="17">
        <f t="shared" si="1"/>
        <v>3374.3506980413963</v>
      </c>
      <c r="I67" s="8">
        <f t="shared" si="5"/>
        <v>6276.7976219222164</v>
      </c>
      <c r="J67" s="17">
        <f t="shared" si="2"/>
        <v>5035.3617956500248</v>
      </c>
    </row>
    <row r="68" spans="2:10" x14ac:dyDescent="0.3">
      <c r="B68">
        <f t="shared" si="3"/>
        <v>54</v>
      </c>
      <c r="C68">
        <f t="shared" si="0"/>
        <v>0.79888957399666016</v>
      </c>
      <c r="D68" s="8">
        <f t="shared" si="4"/>
        <v>4256.2749999999996</v>
      </c>
      <c r="E68" s="17">
        <f t="shared" si="1"/>
        <v>3400.2937215626343</v>
      </c>
      <c r="I68" s="8">
        <f t="shared" si="5"/>
        <v>6283.0744195441375</v>
      </c>
      <c r="J68" s="17">
        <f t="shared" si="2"/>
        <v>5019.4826464189291</v>
      </c>
    </row>
    <row r="69" spans="2:10" x14ac:dyDescent="0.3">
      <c r="B69">
        <f t="shared" si="3"/>
        <v>55</v>
      </c>
      <c r="C69">
        <f t="shared" si="0"/>
        <v>0.79557467949874849</v>
      </c>
      <c r="D69" s="8">
        <f t="shared" si="4"/>
        <v>4306.2749999999996</v>
      </c>
      <c r="E69" s="17">
        <f t="shared" si="1"/>
        <v>3425.963352958473</v>
      </c>
      <c r="I69" s="8">
        <f t="shared" si="5"/>
        <v>6289.357493963681</v>
      </c>
      <c r="J69" s="17">
        <f t="shared" si="2"/>
        <v>5003.6535725132071</v>
      </c>
    </row>
    <row r="70" spans="2:10" x14ac:dyDescent="0.3">
      <c r="B70">
        <f t="shared" si="3"/>
        <v>56</v>
      </c>
      <c r="C70">
        <f t="shared" si="0"/>
        <v>0.7922735397497912</v>
      </c>
      <c r="D70" s="8">
        <f t="shared" si="4"/>
        <v>4356.2749999999996</v>
      </c>
      <c r="E70" s="17">
        <f t="shared" si="1"/>
        <v>3451.3614143735213</v>
      </c>
      <c r="I70" s="8">
        <f t="shared" si="5"/>
        <v>6295.6468514576427</v>
      </c>
      <c r="J70" s="17">
        <f t="shared" si="2"/>
        <v>4987.8744160189744</v>
      </c>
    </row>
    <row r="71" spans="2:10" x14ac:dyDescent="0.3">
      <c r="B71">
        <f t="shared" si="3"/>
        <v>57</v>
      </c>
      <c r="C71">
        <f t="shared" si="0"/>
        <v>0.78898609767614081</v>
      </c>
      <c r="D71" s="8">
        <f t="shared" si="4"/>
        <v>4406.2749999999996</v>
      </c>
      <c r="E71" s="17">
        <f t="shared" si="1"/>
        <v>3476.4897175379369</v>
      </c>
      <c r="I71" s="8">
        <f t="shared" si="5"/>
        <v>6301.9424983091012</v>
      </c>
      <c r="J71" s="17">
        <f t="shared" si="2"/>
        <v>4972.145019520327</v>
      </c>
    </row>
    <row r="72" spans="2:10" x14ac:dyDescent="0.3">
      <c r="B72">
        <f t="shared" si="3"/>
        <v>58</v>
      </c>
      <c r="C72">
        <f t="shared" si="0"/>
        <v>0.78571229644096985</v>
      </c>
      <c r="D72" s="8">
        <f t="shared" si="4"/>
        <v>4456.2749999999996</v>
      </c>
      <c r="E72" s="17">
        <f t="shared" si="1"/>
        <v>3501.3500638224828</v>
      </c>
      <c r="I72" s="8">
        <f t="shared" si="5"/>
        <v>6308.2444408074098</v>
      </c>
      <c r="J72" s="17">
        <f t="shared" si="2"/>
        <v>4956.4652260977718</v>
      </c>
    </row>
    <row r="73" spans="2:10" x14ac:dyDescent="0.3">
      <c r="B73">
        <f t="shared" si="3"/>
        <v>59</v>
      </c>
      <c r="C73">
        <f t="shared" si="0"/>
        <v>0.78245207944328965</v>
      </c>
      <c r="D73" s="8">
        <f t="shared" si="4"/>
        <v>4506.2749999999996</v>
      </c>
      <c r="E73" s="17">
        <f t="shared" si="1"/>
        <v>3525.9442442933096</v>
      </c>
      <c r="I73" s="8">
        <f t="shared" si="5"/>
        <v>6314.5526852482171</v>
      </c>
      <c r="J73" s="17">
        <f t="shared" si="2"/>
        <v>4940.8348793266759</v>
      </c>
    </row>
    <row r="74" spans="2:10" x14ac:dyDescent="0.3">
      <c r="B74">
        <f t="shared" si="3"/>
        <v>60</v>
      </c>
      <c r="C74">
        <f t="shared" si="0"/>
        <v>0.77920539031696889</v>
      </c>
      <c r="D74" s="8">
        <f t="shared" si="4"/>
        <v>4556.2749999999996</v>
      </c>
      <c r="E74" s="17">
        <f t="shared" si="1"/>
        <v>3550.274039766447</v>
      </c>
      <c r="I74" s="8">
        <f t="shared" si="5"/>
        <v>6320.8672379334639</v>
      </c>
      <c r="J74" s="17">
        <f t="shared" si="2"/>
        <v>4925.253823275686</v>
      </c>
    </row>
    <row r="75" spans="2:10" x14ac:dyDescent="0.3">
      <c r="B75">
        <f t="shared" si="3"/>
        <v>61</v>
      </c>
      <c r="C75">
        <f t="shared" si="0"/>
        <v>0.77597217292976151</v>
      </c>
      <c r="D75" s="8">
        <f t="shared" si="4"/>
        <v>4606.2749999999996</v>
      </c>
      <c r="E75" s="17">
        <f t="shared" si="1"/>
        <v>3574.3412208620371</v>
      </c>
      <c r="I75" s="8">
        <f t="shared" si="5"/>
        <v>6327.1881051713963</v>
      </c>
      <c r="J75" s="17">
        <f t="shared" si="2"/>
        <v>4909.7219025051891</v>
      </c>
    </row>
    <row r="76" spans="2:10" x14ac:dyDescent="0.3">
      <c r="B76">
        <f t="shared" si="3"/>
        <v>62</v>
      </c>
      <c r="C76">
        <f t="shared" si="0"/>
        <v>0.77275237138233521</v>
      </c>
      <c r="D76" s="8">
        <f t="shared" si="4"/>
        <v>4656.2749999999996</v>
      </c>
      <c r="E76" s="17">
        <f t="shared" si="1"/>
        <v>3598.1475480582826</v>
      </c>
      <c r="I76" s="8">
        <f t="shared" si="5"/>
        <v>6333.5152932765677</v>
      </c>
      <c r="J76" s="17">
        <f t="shared" si="2"/>
        <v>4894.2389620657541</v>
      </c>
    </row>
    <row r="77" spans="2:10" x14ac:dyDescent="0.3">
      <c r="B77">
        <f t="shared" si="3"/>
        <v>63</v>
      </c>
      <c r="C77">
        <f t="shared" si="0"/>
        <v>0.76954593000730431</v>
      </c>
      <c r="D77" s="8">
        <f t="shared" si="4"/>
        <v>4706.2749999999996</v>
      </c>
      <c r="E77" s="17">
        <f t="shared" si="1"/>
        <v>3621.6947717451258</v>
      </c>
      <c r="I77" s="8">
        <f t="shared" si="5"/>
        <v>6339.8488085698418</v>
      </c>
      <c r="J77" s="17">
        <f t="shared" si="2"/>
        <v>4878.804847496579</v>
      </c>
    </row>
    <row r="78" spans="2:10" x14ac:dyDescent="0.3">
      <c r="B78">
        <f t="shared" si="3"/>
        <v>64</v>
      </c>
      <c r="C78">
        <f t="shared" si="0"/>
        <v>0.76635279336827011</v>
      </c>
      <c r="D78" s="8">
        <f t="shared" si="4"/>
        <v>4756.2749999999996</v>
      </c>
      <c r="E78" s="17">
        <f t="shared" si="1"/>
        <v>3644.9846322776689</v>
      </c>
      <c r="I78" s="8">
        <f t="shared" si="5"/>
        <v>6346.1886573784113</v>
      </c>
      <c r="J78" s="17">
        <f t="shared" si="2"/>
        <v>4863.4194048239769</v>
      </c>
    </row>
    <row r="79" spans="2:10" x14ac:dyDescent="0.3">
      <c r="B79">
        <f t="shared" si="3"/>
        <v>65</v>
      </c>
      <c r="C79">
        <f t="shared" ref="C79:C142" si="6">(1+1/12*$D$9)^(-B79)</f>
        <v>0.76317290625885825</v>
      </c>
      <c r="D79" s="8">
        <f t="shared" si="4"/>
        <v>4806.2749999999996</v>
      </c>
      <c r="E79" s="17">
        <f t="shared" ref="E79:E142" si="7">D79*C79</f>
        <v>3668.0188600292936</v>
      </c>
      <c r="I79" s="8">
        <f t="shared" si="5"/>
        <v>6352.5348460357882</v>
      </c>
      <c r="J79" s="17">
        <f t="shared" ref="J79:J142" si="8">I79*C79</f>
        <v>4848.0824805598013</v>
      </c>
    </row>
    <row r="80" spans="2:10" x14ac:dyDescent="0.3">
      <c r="B80">
        <f t="shared" ref="B80:B143" si="9">B79+1</f>
        <v>66</v>
      </c>
      <c r="C80">
        <f t="shared" si="6"/>
        <v>0.76000621370176746</v>
      </c>
      <c r="D80" s="8">
        <f t="shared" ref="D80:D143" si="10">$D$5+(B80-1)*$D$6</f>
        <v>4856.2749999999996</v>
      </c>
      <c r="E80" s="17">
        <f t="shared" si="7"/>
        <v>3690.7991754445507</v>
      </c>
      <c r="I80" s="8">
        <f t="shared" ref="I80:I143" si="11">$J$5*$J$6^((B80-1))</f>
        <v>6358.8873808818234</v>
      </c>
      <c r="J80" s="17">
        <f t="shared" si="8"/>
        <v>4832.7939216999439</v>
      </c>
    </row>
    <row r="81" spans="2:10" x14ac:dyDescent="0.3">
      <c r="B81">
        <f t="shared" si="9"/>
        <v>67</v>
      </c>
      <c r="C81">
        <f t="shared" si="6"/>
        <v>0.75685266094781822</v>
      </c>
      <c r="D81" s="8">
        <f t="shared" si="10"/>
        <v>4906.2749999999996</v>
      </c>
      <c r="E81" s="17">
        <f t="shared" si="7"/>
        <v>3713.3272890917565</v>
      </c>
      <c r="I81" s="8">
        <f t="shared" si="11"/>
        <v>6365.2462682627029</v>
      </c>
      <c r="J81" s="17">
        <f t="shared" si="8"/>
        <v>4817.5535757227963</v>
      </c>
    </row>
    <row r="82" spans="2:10" x14ac:dyDescent="0.3">
      <c r="B82">
        <f t="shared" si="9"/>
        <v>68</v>
      </c>
      <c r="C82">
        <f t="shared" si="6"/>
        <v>0.75371219347500562</v>
      </c>
      <c r="D82" s="8">
        <f t="shared" si="10"/>
        <v>4956.2749999999996</v>
      </c>
      <c r="E82" s="17">
        <f t="shared" si="7"/>
        <v>3735.6049017153332</v>
      </c>
      <c r="I82" s="8">
        <f t="shared" si="11"/>
        <v>6371.611514530965</v>
      </c>
      <c r="J82" s="17">
        <f t="shared" si="8"/>
        <v>4802.3612905877362</v>
      </c>
    </row>
    <row r="83" spans="2:10" x14ac:dyDescent="0.3">
      <c r="B83">
        <f t="shared" si="9"/>
        <v>69</v>
      </c>
      <c r="C83">
        <f t="shared" si="6"/>
        <v>0.75058475698755767</v>
      </c>
      <c r="D83" s="8">
        <f t="shared" si="10"/>
        <v>5006.2749999999996</v>
      </c>
      <c r="E83" s="17">
        <f t="shared" si="7"/>
        <v>3757.6337042878849</v>
      </c>
      <c r="I83" s="8">
        <f t="shared" si="11"/>
        <v>6377.9831260454957</v>
      </c>
      <c r="J83" s="17">
        <f t="shared" si="8"/>
        <v>4787.2169147336017</v>
      </c>
    </row>
    <row r="84" spans="2:10" x14ac:dyDescent="0.3">
      <c r="B84">
        <f t="shared" si="9"/>
        <v>70</v>
      </c>
      <c r="C84">
        <f t="shared" si="6"/>
        <v>0.74747029741499504</v>
      </c>
      <c r="D84" s="8">
        <f t="shared" si="10"/>
        <v>5056.2749999999996</v>
      </c>
      <c r="E84" s="17">
        <f t="shared" si="7"/>
        <v>3779.4153780620036</v>
      </c>
      <c r="I84" s="8">
        <f t="shared" si="11"/>
        <v>6384.3611091715411</v>
      </c>
      <c r="J84" s="17">
        <f t="shared" si="8"/>
        <v>4772.1202970771792</v>
      </c>
    </row>
    <row r="85" spans="2:10" x14ac:dyDescent="0.3">
      <c r="B85">
        <f t="shared" si="9"/>
        <v>71</v>
      </c>
      <c r="C85">
        <f t="shared" si="6"/>
        <v>0.7443687609111983</v>
      </c>
      <c r="D85" s="8">
        <f t="shared" si="10"/>
        <v>5106.2749999999996</v>
      </c>
      <c r="E85" s="17">
        <f t="shared" si="7"/>
        <v>3800.9515946218289</v>
      </c>
      <c r="I85" s="8">
        <f t="shared" si="11"/>
        <v>6390.7454702807099</v>
      </c>
      <c r="J85" s="17">
        <f t="shared" si="8"/>
        <v>4757.071287011705</v>
      </c>
    </row>
    <row r="86" spans="2:10" x14ac:dyDescent="0.3">
      <c r="B86">
        <f t="shared" si="9"/>
        <v>72</v>
      </c>
      <c r="C86">
        <f t="shared" si="6"/>
        <v>0.7412800938534756</v>
      </c>
      <c r="D86" s="8">
        <f t="shared" si="10"/>
        <v>5156.2749999999996</v>
      </c>
      <c r="E86" s="17">
        <f t="shared" si="7"/>
        <v>3822.2440159343296</v>
      </c>
      <c r="I86" s="8">
        <f t="shared" si="11"/>
        <v>6397.1362157509911</v>
      </c>
      <c r="J86" s="17">
        <f t="shared" si="8"/>
        <v>4742.0697344053624</v>
      </c>
    </row>
    <row r="87" spans="2:10" x14ac:dyDescent="0.3">
      <c r="B87">
        <f t="shared" si="9"/>
        <v>73</v>
      </c>
      <c r="C87">
        <f t="shared" si="6"/>
        <v>0.73820424284163544</v>
      </c>
      <c r="D87" s="8">
        <f t="shared" si="10"/>
        <v>5206.2749999999996</v>
      </c>
      <c r="E87" s="17">
        <f t="shared" si="7"/>
        <v>3843.2942944003353</v>
      </c>
      <c r="I87" s="8">
        <f t="shared" si="11"/>
        <v>6403.533351966742</v>
      </c>
      <c r="J87" s="17">
        <f t="shared" si="8"/>
        <v>4727.1154895997688</v>
      </c>
    </row>
    <row r="88" spans="2:10" x14ac:dyDescent="0.3">
      <c r="B88">
        <f t="shared" si="9"/>
        <v>74</v>
      </c>
      <c r="C88">
        <f t="shared" si="6"/>
        <v>0.7351411546970642</v>
      </c>
      <c r="D88" s="8">
        <f t="shared" si="10"/>
        <v>5256.2749999999996</v>
      </c>
      <c r="E88" s="17">
        <f t="shared" si="7"/>
        <v>3864.1040729053107</v>
      </c>
      <c r="I88" s="8">
        <f t="shared" si="11"/>
        <v>6409.9368853187079</v>
      </c>
      <c r="J88" s="17">
        <f t="shared" si="8"/>
        <v>4712.2084034084983</v>
      </c>
    </row>
    <row r="89" spans="2:10" x14ac:dyDescent="0.3">
      <c r="B89">
        <f t="shared" si="9"/>
        <v>75</v>
      </c>
      <c r="C89">
        <f t="shared" si="6"/>
        <v>0.73209077646180687</v>
      </c>
      <c r="D89" s="8">
        <f t="shared" si="10"/>
        <v>5306.2749999999996</v>
      </c>
      <c r="E89" s="17">
        <f t="shared" si="7"/>
        <v>3884.6749848698742</v>
      </c>
      <c r="I89" s="8">
        <f t="shared" si="11"/>
        <v>6416.3468222040256</v>
      </c>
      <c r="J89" s="17">
        <f t="shared" si="8"/>
        <v>4697.3483271155919</v>
      </c>
    </row>
    <row r="90" spans="2:10" x14ac:dyDescent="0.3">
      <c r="B90">
        <f t="shared" si="9"/>
        <v>76</v>
      </c>
      <c r="C90">
        <f t="shared" si="6"/>
        <v>0.72905305539764986</v>
      </c>
      <c r="D90" s="8">
        <f t="shared" si="10"/>
        <v>5356.2749999999996</v>
      </c>
      <c r="E90" s="17">
        <f t="shared" si="7"/>
        <v>3905.0086543000466</v>
      </c>
      <c r="I90" s="8">
        <f t="shared" si="11"/>
        <v>6422.7631690262269</v>
      </c>
      <c r="J90" s="17">
        <f t="shared" si="8"/>
        <v>4682.5351124740628</v>
      </c>
    </row>
    <row r="91" spans="2:10" x14ac:dyDescent="0.3">
      <c r="B91">
        <f t="shared" si="9"/>
        <v>77</v>
      </c>
      <c r="C91">
        <f t="shared" si="6"/>
        <v>0.72602793898521156</v>
      </c>
      <c r="D91" s="8">
        <f t="shared" si="10"/>
        <v>5406.2749999999996</v>
      </c>
      <c r="E91" s="17">
        <f t="shared" si="7"/>
        <v>3925.1066958372744</v>
      </c>
      <c r="I91" s="8">
        <f t="shared" si="11"/>
        <v>6429.1859321952534</v>
      </c>
      <c r="J91" s="17">
        <f t="shared" si="8"/>
        <v>4667.7686117044359</v>
      </c>
    </row>
    <row r="92" spans="2:10" x14ac:dyDescent="0.3">
      <c r="B92">
        <f t="shared" si="9"/>
        <v>78</v>
      </c>
      <c r="C92">
        <f t="shared" si="6"/>
        <v>0.72301537492303225</v>
      </c>
      <c r="D92" s="8">
        <f t="shared" si="10"/>
        <v>5456.2749999999996</v>
      </c>
      <c r="E92" s="17">
        <f t="shared" si="7"/>
        <v>3944.9707148081675</v>
      </c>
      <c r="I92" s="8">
        <f t="shared" si="11"/>
        <v>6435.6151181274481</v>
      </c>
      <c r="J92" s="17">
        <f t="shared" si="8"/>
        <v>4653.0486774932515</v>
      </c>
    </row>
    <row r="93" spans="2:10" x14ac:dyDescent="0.3">
      <c r="B93">
        <f t="shared" si="9"/>
        <v>79</v>
      </c>
      <c r="C93">
        <f t="shared" si="6"/>
        <v>0.72001531112667094</v>
      </c>
      <c r="D93" s="8">
        <f t="shared" si="10"/>
        <v>5506.2749999999996</v>
      </c>
      <c r="E93" s="17">
        <f t="shared" si="7"/>
        <v>3964.6023072740099</v>
      </c>
      <c r="I93" s="8">
        <f t="shared" si="11"/>
        <v>6442.0507332455745</v>
      </c>
      <c r="J93" s="17">
        <f t="shared" si="8"/>
        <v>4638.3751629916114</v>
      </c>
    </row>
    <row r="94" spans="2:10" x14ac:dyDescent="0.3">
      <c r="B94">
        <f t="shared" si="9"/>
        <v>80</v>
      </c>
      <c r="C94">
        <f t="shared" si="6"/>
        <v>0.71702769572780511</v>
      </c>
      <c r="D94" s="8">
        <f t="shared" si="10"/>
        <v>5556.2749999999996</v>
      </c>
      <c r="E94" s="17">
        <f t="shared" si="7"/>
        <v>3984.0030600800101</v>
      </c>
      <c r="I94" s="8">
        <f t="shared" si="11"/>
        <v>6448.4927839788197</v>
      </c>
      <c r="J94" s="17">
        <f t="shared" si="8"/>
        <v>4623.7479218137123</v>
      </c>
    </row>
    <row r="95" spans="2:10" x14ac:dyDescent="0.3">
      <c r="B95">
        <f t="shared" si="9"/>
        <v>81</v>
      </c>
      <c r="C95">
        <f t="shared" si="6"/>
        <v>0.71405247707333297</v>
      </c>
      <c r="D95" s="8">
        <f t="shared" si="10"/>
        <v>5606.2749999999996</v>
      </c>
      <c r="E95" s="17">
        <f t="shared" si="7"/>
        <v>4003.1745509042994</v>
      </c>
      <c r="I95" s="8">
        <f t="shared" si="11"/>
        <v>6454.9412767627973</v>
      </c>
      <c r="J95" s="17">
        <f t="shared" si="8"/>
        <v>4609.1668080353784</v>
      </c>
    </row>
    <row r="96" spans="2:10" x14ac:dyDescent="0.3">
      <c r="B96">
        <f t="shared" si="9"/>
        <v>82</v>
      </c>
      <c r="C96">
        <f t="shared" si="6"/>
        <v>0.71108960372448093</v>
      </c>
      <c r="D96" s="8">
        <f t="shared" si="10"/>
        <v>5656.2749999999996</v>
      </c>
      <c r="E96" s="17">
        <f t="shared" si="7"/>
        <v>4022.1183483066879</v>
      </c>
      <c r="I96" s="8">
        <f t="shared" si="11"/>
        <v>6461.3962180395583</v>
      </c>
      <c r="J96" s="17">
        <f t="shared" si="8"/>
        <v>4594.6316761926091</v>
      </c>
    </row>
    <row r="97" spans="2:10" x14ac:dyDescent="0.3">
      <c r="B97">
        <f t="shared" si="9"/>
        <v>83</v>
      </c>
      <c r="C97">
        <f t="shared" si="6"/>
        <v>0.70813902445591459</v>
      </c>
      <c r="D97" s="8">
        <f t="shared" si="10"/>
        <v>5706.2749999999996</v>
      </c>
      <c r="E97" s="17">
        <f t="shared" si="7"/>
        <v>4040.8360117771736</v>
      </c>
      <c r="I97" s="8">
        <f t="shared" si="11"/>
        <v>6467.8576142575985</v>
      </c>
      <c r="J97" s="17">
        <f t="shared" si="8"/>
        <v>4580.1423812801349</v>
      </c>
    </row>
    <row r="98" spans="2:10" x14ac:dyDescent="0.3">
      <c r="B98">
        <f t="shared" si="9"/>
        <v>84</v>
      </c>
      <c r="C98">
        <f t="shared" si="6"/>
        <v>0.70520068825485271</v>
      </c>
      <c r="D98" s="8">
        <f t="shared" si="10"/>
        <v>5756.2749999999996</v>
      </c>
      <c r="E98" s="17">
        <f t="shared" si="7"/>
        <v>4059.3290917842019</v>
      </c>
      <c r="I98" s="8">
        <f t="shared" si="11"/>
        <v>6474.3254718718536</v>
      </c>
      <c r="J98" s="17">
        <f t="shared" si="8"/>
        <v>4565.6987787499556</v>
      </c>
    </row>
    <row r="99" spans="2:10" x14ac:dyDescent="0.3">
      <c r="B99">
        <f t="shared" si="9"/>
        <v>85</v>
      </c>
      <c r="C99">
        <f t="shared" si="6"/>
        <v>0.70227454432018521</v>
      </c>
      <c r="D99" s="8">
        <f t="shared" si="10"/>
        <v>5806.2749999999996</v>
      </c>
      <c r="E99" s="17">
        <f t="shared" si="7"/>
        <v>4077.5991298226832</v>
      </c>
      <c r="I99" s="8">
        <f t="shared" si="11"/>
        <v>6480.799797343725</v>
      </c>
      <c r="J99" s="17">
        <f t="shared" si="8"/>
        <v>4551.3007245099134</v>
      </c>
    </row>
    <row r="100" spans="2:10" x14ac:dyDescent="0.3">
      <c r="B100">
        <f t="shared" si="9"/>
        <v>86</v>
      </c>
      <c r="C100">
        <f t="shared" si="6"/>
        <v>0.69936054206159537</v>
      </c>
      <c r="D100" s="8">
        <f t="shared" si="10"/>
        <v>5856.2749999999996</v>
      </c>
      <c r="E100" s="17">
        <f t="shared" si="7"/>
        <v>4095.647658461769</v>
      </c>
      <c r="I100" s="8">
        <f t="shared" si="11"/>
        <v>6487.2805971410689</v>
      </c>
      <c r="J100" s="17">
        <f t="shared" si="8"/>
        <v>4536.9480749222485</v>
      </c>
    </row>
    <row r="101" spans="2:10" x14ac:dyDescent="0.3">
      <c r="B101">
        <f t="shared" si="9"/>
        <v>87</v>
      </c>
      <c r="C101">
        <f t="shared" si="6"/>
        <v>0.69645863109868389</v>
      </c>
      <c r="D101" s="8">
        <f t="shared" si="10"/>
        <v>5906.2749999999996</v>
      </c>
      <c r="E101" s="17">
        <f t="shared" si="7"/>
        <v>4113.4762013923792</v>
      </c>
      <c r="I101" s="8">
        <f t="shared" si="11"/>
        <v>6493.7678777382071</v>
      </c>
      <c r="J101" s="17">
        <f t="shared" si="8"/>
        <v>4522.6406868021577</v>
      </c>
    </row>
    <row r="102" spans="2:10" x14ac:dyDescent="0.3">
      <c r="B102">
        <f t="shared" si="9"/>
        <v>88</v>
      </c>
      <c r="C102">
        <f t="shared" si="6"/>
        <v>0.69356876126010025</v>
      </c>
      <c r="D102" s="8">
        <f t="shared" si="10"/>
        <v>5956.2749999999996</v>
      </c>
      <c r="E102" s="17">
        <f t="shared" si="7"/>
        <v>4131.0862734745033</v>
      </c>
      <c r="I102" s="8">
        <f t="shared" si="11"/>
        <v>6500.261645615944</v>
      </c>
      <c r="J102" s="17">
        <f t="shared" si="8"/>
        <v>4508.3784174163911</v>
      </c>
    </row>
    <row r="103" spans="2:10" x14ac:dyDescent="0.3">
      <c r="B103">
        <f t="shared" si="9"/>
        <v>89</v>
      </c>
      <c r="C103">
        <f t="shared" si="6"/>
        <v>0.69069088258267253</v>
      </c>
      <c r="D103" s="8">
        <f t="shared" si="10"/>
        <v>6006.2749999999996</v>
      </c>
      <c r="E103" s="17">
        <f t="shared" si="7"/>
        <v>4148.4793807842416</v>
      </c>
      <c r="I103" s="8">
        <f t="shared" si="11"/>
        <v>6506.7619072615616</v>
      </c>
      <c r="J103" s="17">
        <f t="shared" si="8"/>
        <v>4494.1611244818014</v>
      </c>
    </row>
    <row r="104" spans="2:10" x14ac:dyDescent="0.3">
      <c r="B104">
        <f t="shared" si="9"/>
        <v>90</v>
      </c>
      <c r="C104">
        <f t="shared" si="6"/>
        <v>0.68782494531054517</v>
      </c>
      <c r="D104" s="8">
        <f t="shared" si="10"/>
        <v>6056.2749999999996</v>
      </c>
      <c r="E104" s="17">
        <f t="shared" si="7"/>
        <v>4165.657020660622</v>
      </c>
      <c r="I104" s="8">
        <f t="shared" si="11"/>
        <v>6513.2686691688232</v>
      </c>
      <c r="J104" s="17">
        <f t="shared" si="8"/>
        <v>4479.988666163933</v>
      </c>
    </row>
    <row r="105" spans="2:10" x14ac:dyDescent="0.3">
      <c r="B105">
        <f t="shared" si="9"/>
        <v>91</v>
      </c>
      <c r="C105">
        <f t="shared" si="6"/>
        <v>0.68497089989431892</v>
      </c>
      <c r="D105" s="8">
        <f t="shared" si="10"/>
        <v>6106.2749999999996</v>
      </c>
      <c r="E105" s="17">
        <f t="shared" si="7"/>
        <v>4182.6206817521816</v>
      </c>
      <c r="I105" s="8">
        <f t="shared" si="11"/>
        <v>6519.7819378379909</v>
      </c>
      <c r="J105" s="17">
        <f t="shared" si="8"/>
        <v>4465.8609010756154</v>
      </c>
    </row>
    <row r="106" spans="2:10" x14ac:dyDescent="0.3">
      <c r="B106">
        <f t="shared" si="9"/>
        <v>92</v>
      </c>
      <c r="C106">
        <f t="shared" si="6"/>
        <v>0.68212869699019307</v>
      </c>
      <c r="D106" s="8">
        <f t="shared" si="10"/>
        <v>6156.2749999999996</v>
      </c>
      <c r="E106" s="17">
        <f t="shared" si="7"/>
        <v>4199.3718440633002</v>
      </c>
      <c r="I106" s="8">
        <f t="shared" si="11"/>
        <v>6526.3017197758272</v>
      </c>
      <c r="J106" s="17">
        <f t="shared" si="8"/>
        <v>4451.7776882755415</v>
      </c>
    </row>
    <row r="107" spans="2:10" x14ac:dyDescent="0.3">
      <c r="B107">
        <f t="shared" si="9"/>
        <v>93</v>
      </c>
      <c r="C107">
        <f t="shared" si="6"/>
        <v>0.67929828745911347</v>
      </c>
      <c r="D107" s="8">
        <f t="shared" si="10"/>
        <v>6206.2749999999996</v>
      </c>
      <c r="E107" s="17">
        <f t="shared" si="7"/>
        <v>4215.9119790003097</v>
      </c>
      <c r="I107" s="8">
        <f t="shared" si="11"/>
        <v>6532.8280214956021</v>
      </c>
      <c r="J107" s="17">
        <f t="shared" si="8"/>
        <v>4437.7388872668707</v>
      </c>
    </row>
    <row r="108" spans="2:10" x14ac:dyDescent="0.3">
      <c r="B108">
        <f t="shared" si="9"/>
        <v>94</v>
      </c>
      <c r="C108">
        <f t="shared" si="6"/>
        <v>0.67647962236592218</v>
      </c>
      <c r="D108" s="8">
        <f t="shared" si="10"/>
        <v>6256.2749999999996</v>
      </c>
      <c r="E108" s="17">
        <f t="shared" si="7"/>
        <v>4232.2425494173594</v>
      </c>
      <c r="I108" s="8">
        <f t="shared" si="11"/>
        <v>6539.3608495170984</v>
      </c>
      <c r="J108" s="17">
        <f t="shared" si="8"/>
        <v>4423.7443579958226</v>
      </c>
    </row>
    <row r="109" spans="2:10" x14ac:dyDescent="0.3">
      <c r="B109">
        <f t="shared" si="9"/>
        <v>95</v>
      </c>
      <c r="C109">
        <f t="shared" si="6"/>
        <v>0.67367265297851131</v>
      </c>
      <c r="D109" s="8">
        <f t="shared" si="10"/>
        <v>6306.2749999999996</v>
      </c>
      <c r="E109" s="17">
        <f t="shared" si="7"/>
        <v>4248.3650096620613</v>
      </c>
      <c r="I109" s="8">
        <f t="shared" si="11"/>
        <v>6545.9002103666126</v>
      </c>
      <c r="J109" s="17">
        <f t="shared" si="8"/>
        <v>4409.7939608502711</v>
      </c>
    </row>
    <row r="110" spans="2:10" x14ac:dyDescent="0.3">
      <c r="B110">
        <f t="shared" si="9"/>
        <v>96</v>
      </c>
      <c r="C110">
        <f t="shared" si="6"/>
        <v>0.67087733076698253</v>
      </c>
      <c r="D110" s="8">
        <f t="shared" si="10"/>
        <v>6356.2749999999996</v>
      </c>
      <c r="E110" s="17">
        <f t="shared" si="7"/>
        <v>4264.2808056209014</v>
      </c>
      <c r="I110" s="8">
        <f t="shared" si="11"/>
        <v>6552.4461105769788</v>
      </c>
      <c r="J110" s="17">
        <f t="shared" si="8"/>
        <v>4395.8875566583802</v>
      </c>
    </row>
    <row r="111" spans="2:10" x14ac:dyDescent="0.3">
      <c r="B111">
        <f t="shared" si="9"/>
        <v>97</v>
      </c>
      <c r="C111">
        <f t="shared" si="6"/>
        <v>0.6680936074028041</v>
      </c>
      <c r="D111" s="8">
        <f t="shared" si="10"/>
        <v>6406.2749999999996</v>
      </c>
      <c r="E111" s="17">
        <f t="shared" si="7"/>
        <v>4279.9913747643986</v>
      </c>
      <c r="I111" s="8">
        <f t="shared" si="11"/>
        <v>6558.9985566875548</v>
      </c>
      <c r="J111" s="17">
        <f t="shared" si="8"/>
        <v>4382.025006687174</v>
      </c>
    </row>
    <row r="112" spans="2:10" x14ac:dyDescent="0.3">
      <c r="B112">
        <f t="shared" si="9"/>
        <v>98</v>
      </c>
      <c r="C112">
        <f t="shared" si="6"/>
        <v>0.66532143475797922</v>
      </c>
      <c r="D112" s="8">
        <f t="shared" si="10"/>
        <v>6456.2749999999996</v>
      </c>
      <c r="E112" s="17">
        <f t="shared" si="7"/>
        <v>4295.4981461920725</v>
      </c>
      <c r="I112" s="8">
        <f t="shared" si="11"/>
        <v>6565.5575552442424</v>
      </c>
      <c r="J112" s="17">
        <f t="shared" si="8"/>
        <v>4368.2061726411894</v>
      </c>
    </row>
    <row r="113" spans="2:10" x14ac:dyDescent="0.3">
      <c r="B113">
        <f t="shared" si="9"/>
        <v>99</v>
      </c>
      <c r="C113">
        <f t="shared" si="6"/>
        <v>0.66256076490421156</v>
      </c>
      <c r="D113" s="8">
        <f t="shared" si="10"/>
        <v>6506.2749999999996</v>
      </c>
      <c r="E113" s="17">
        <f t="shared" si="7"/>
        <v>4310.8025406771485</v>
      </c>
      <c r="I113" s="8">
        <f t="shared" si="11"/>
        <v>6572.1231127994834</v>
      </c>
      <c r="J113" s="17">
        <f t="shared" si="8"/>
        <v>4354.4309166610738</v>
      </c>
    </row>
    <row r="114" spans="2:10" x14ac:dyDescent="0.3">
      <c r="B114">
        <f t="shared" si="9"/>
        <v>100</v>
      </c>
      <c r="C114">
        <f t="shared" si="6"/>
        <v>0.65981155011207804</v>
      </c>
      <c r="D114" s="8">
        <f t="shared" si="10"/>
        <v>6556.2749999999996</v>
      </c>
      <c r="E114" s="17">
        <f t="shared" si="7"/>
        <v>4325.9059707110646</v>
      </c>
      <c r="I114" s="8">
        <f t="shared" si="11"/>
        <v>6578.6952359122824</v>
      </c>
      <c r="J114" s="17">
        <f t="shared" si="8"/>
        <v>4340.6991013222259</v>
      </c>
    </row>
    <row r="115" spans="2:10" x14ac:dyDescent="0.3">
      <c r="B115">
        <f t="shared" si="9"/>
        <v>101</v>
      </c>
      <c r="C115">
        <f t="shared" si="6"/>
        <v>0.65707374285020215</v>
      </c>
      <c r="D115" s="8">
        <f t="shared" si="10"/>
        <v>6606.2749999999996</v>
      </c>
      <c r="E115" s="17">
        <f t="shared" si="7"/>
        <v>4340.8098405477185</v>
      </c>
      <c r="I115" s="8">
        <f t="shared" si="11"/>
        <v>6585.2739311481946</v>
      </c>
      <c r="J115" s="17">
        <f t="shared" si="8"/>
        <v>4327.0105896334089</v>
      </c>
    </row>
    <row r="116" spans="2:10" x14ac:dyDescent="0.3">
      <c r="B116">
        <f t="shared" si="9"/>
        <v>102</v>
      </c>
      <c r="C116">
        <f t="shared" si="6"/>
        <v>0.65434729578443362</v>
      </c>
      <c r="D116" s="8">
        <f t="shared" si="10"/>
        <v>6656.2749999999996</v>
      </c>
      <c r="E116" s="17">
        <f t="shared" si="7"/>
        <v>4355.5155462475304</v>
      </c>
      <c r="I116" s="8">
        <f t="shared" si="11"/>
        <v>6591.8592050793422</v>
      </c>
      <c r="J116" s="17">
        <f t="shared" si="8"/>
        <v>4313.3652450353939</v>
      </c>
    </row>
    <row r="117" spans="2:10" x14ac:dyDescent="0.3">
      <c r="B117">
        <f t="shared" si="9"/>
        <v>103</v>
      </c>
      <c r="C117">
        <f t="shared" si="6"/>
        <v>0.65163216177702921</v>
      </c>
      <c r="D117" s="8">
        <f t="shared" si="10"/>
        <v>6706.2749999999996</v>
      </c>
      <c r="E117" s="17">
        <f t="shared" si="7"/>
        <v>4370.0244757212467</v>
      </c>
      <c r="I117" s="8">
        <f t="shared" si="11"/>
        <v>6598.4510642844189</v>
      </c>
      <c r="J117" s="17">
        <f t="shared" si="8"/>
        <v>4299.7629313995949</v>
      </c>
    </row>
    <row r="118" spans="2:10" x14ac:dyDescent="0.3">
      <c r="B118">
        <f t="shared" si="9"/>
        <v>104</v>
      </c>
      <c r="C118">
        <f t="shared" si="6"/>
        <v>0.64892829388583839</v>
      </c>
      <c r="D118" s="8">
        <f t="shared" si="10"/>
        <v>6756.2749999999996</v>
      </c>
      <c r="E118" s="17">
        <f t="shared" si="7"/>
        <v>4384.3380087735422</v>
      </c>
      <c r="I118" s="8">
        <f t="shared" si="11"/>
        <v>6605.0495153487018</v>
      </c>
      <c r="J118" s="17">
        <f t="shared" si="8"/>
        <v>4286.2035130267168</v>
      </c>
    </row>
    <row r="119" spans="2:10" x14ac:dyDescent="0.3">
      <c r="B119">
        <f t="shared" si="9"/>
        <v>105</v>
      </c>
      <c r="C119">
        <f t="shared" si="6"/>
        <v>0.64623564536349054</v>
      </c>
      <c r="D119" s="8">
        <f t="shared" si="10"/>
        <v>6806.2749999999996</v>
      </c>
      <c r="E119" s="17">
        <f t="shared" si="7"/>
        <v>4398.4575171463912</v>
      </c>
      <c r="I119" s="8">
        <f t="shared" si="11"/>
        <v>6611.6545648640513</v>
      </c>
      <c r="J119" s="17">
        <f t="shared" si="8"/>
        <v>4272.6868546453888</v>
      </c>
    </row>
    <row r="120" spans="2:10" x14ac:dyDescent="0.3">
      <c r="B120">
        <f t="shared" si="9"/>
        <v>106</v>
      </c>
      <c r="C120">
        <f t="shared" si="6"/>
        <v>0.64355416965658785</v>
      </c>
      <c r="D120" s="8">
        <f t="shared" si="10"/>
        <v>6856.2749999999996</v>
      </c>
      <c r="E120" s="17">
        <f t="shared" si="7"/>
        <v>4412.3843645622219</v>
      </c>
      <c r="I120" s="8">
        <f t="shared" si="11"/>
        <v>6618.2662194289151</v>
      </c>
      <c r="J120" s="17">
        <f t="shared" si="8"/>
        <v>4259.2128214108207</v>
      </c>
    </row>
    <row r="121" spans="2:10" x14ac:dyDescent="0.3">
      <c r="B121">
        <f t="shared" si="9"/>
        <v>107</v>
      </c>
      <c r="C121">
        <f t="shared" si="6"/>
        <v>0.64088382040490088</v>
      </c>
      <c r="D121" s="8">
        <f t="shared" si="10"/>
        <v>6906.2749999999996</v>
      </c>
      <c r="E121" s="17">
        <f t="shared" si="7"/>
        <v>4426.1199067668567</v>
      </c>
      <c r="I121" s="8">
        <f t="shared" si="11"/>
        <v>6624.8844856483429</v>
      </c>
      <c r="J121" s="17">
        <f t="shared" si="8"/>
        <v>4245.781278903467</v>
      </c>
    </row>
    <row r="122" spans="2:10" x14ac:dyDescent="0.3">
      <c r="B122">
        <f t="shared" si="9"/>
        <v>108</v>
      </c>
      <c r="C122">
        <f t="shared" si="6"/>
        <v>0.63822455144056522</v>
      </c>
      <c r="D122" s="8">
        <f t="shared" si="10"/>
        <v>6956.2749999999996</v>
      </c>
      <c r="E122" s="17">
        <f t="shared" si="7"/>
        <v>4439.6654915722174</v>
      </c>
      <c r="I122" s="8">
        <f t="shared" si="11"/>
        <v>6631.5093701339893</v>
      </c>
      <c r="J122" s="17">
        <f t="shared" si="8"/>
        <v>4232.3920931276707</v>
      </c>
    </row>
    <row r="123" spans="2:10" x14ac:dyDescent="0.3">
      <c r="B123">
        <f t="shared" si="9"/>
        <v>109</v>
      </c>
      <c r="C123">
        <f t="shared" si="6"/>
        <v>0.63557631678728488</v>
      </c>
      <c r="D123" s="8">
        <f t="shared" si="10"/>
        <v>7006.2749999999996</v>
      </c>
      <c r="E123" s="17">
        <f t="shared" si="7"/>
        <v>4453.022458898834</v>
      </c>
      <c r="I123" s="8">
        <f t="shared" si="11"/>
        <v>6638.1408795041234</v>
      </c>
      <c r="J123" s="17">
        <f t="shared" si="8"/>
        <v>4219.0451305103388</v>
      </c>
    </row>
    <row r="124" spans="2:10" x14ac:dyDescent="0.3">
      <c r="B124">
        <f t="shared" si="9"/>
        <v>110</v>
      </c>
      <c r="C124">
        <f t="shared" si="6"/>
        <v>0.63293907065953681</v>
      </c>
      <c r="D124" s="8">
        <f t="shared" si="10"/>
        <v>7056.2749999999996</v>
      </c>
      <c r="E124" s="17">
        <f t="shared" si="7"/>
        <v>4466.1921408181224</v>
      </c>
      <c r="I124" s="8">
        <f t="shared" si="11"/>
        <v>6644.7790203836284</v>
      </c>
      <c r="J124" s="17">
        <f t="shared" si="8"/>
        <v>4205.7402578996016</v>
      </c>
    </row>
    <row r="125" spans="2:10" x14ac:dyDescent="0.3">
      <c r="B125">
        <f t="shared" si="9"/>
        <v>111</v>
      </c>
      <c r="C125">
        <f t="shared" si="6"/>
        <v>0.63031276746177922</v>
      </c>
      <c r="D125" s="8">
        <f t="shared" si="10"/>
        <v>7106.2749999999996</v>
      </c>
      <c r="E125" s="17">
        <f t="shared" si="7"/>
        <v>4479.1758615944545</v>
      </c>
      <c r="I125" s="8">
        <f t="shared" si="11"/>
        <v>6651.4237994040086</v>
      </c>
      <c r="J125" s="17">
        <f t="shared" si="8"/>
        <v>4192.477342563483</v>
      </c>
    </row>
    <row r="126" spans="2:10" x14ac:dyDescent="0.3">
      <c r="B126">
        <f t="shared" si="9"/>
        <v>112</v>
      </c>
      <c r="C126">
        <f t="shared" si="6"/>
        <v>0.627697361787664</v>
      </c>
      <c r="D126" s="8">
        <f t="shared" si="10"/>
        <v>7156.2749999999996</v>
      </c>
      <c r="E126" s="17">
        <f t="shared" si="7"/>
        <v>4491.9749377270145</v>
      </c>
      <c r="I126" s="8">
        <f t="shared" si="11"/>
        <v>6658.075223203412</v>
      </c>
      <c r="J126" s="17">
        <f t="shared" si="8"/>
        <v>4179.2562521885939</v>
      </c>
    </row>
    <row r="127" spans="2:10" x14ac:dyDescent="0.3">
      <c r="B127">
        <f t="shared" si="9"/>
        <v>113</v>
      </c>
      <c r="C127">
        <f t="shared" si="6"/>
        <v>0.62509280841925052</v>
      </c>
      <c r="D127" s="8">
        <f t="shared" si="10"/>
        <v>7206.2749999999996</v>
      </c>
      <c r="E127" s="17">
        <f t="shared" si="7"/>
        <v>4504.5906779914339</v>
      </c>
      <c r="I127" s="8">
        <f t="shared" si="11"/>
        <v>6664.7332984266141</v>
      </c>
      <c r="J127" s="17">
        <f t="shared" si="8"/>
        <v>4166.0768548787873</v>
      </c>
    </row>
    <row r="128" spans="2:10" x14ac:dyDescent="0.3">
      <c r="B128">
        <f t="shared" si="9"/>
        <v>114</v>
      </c>
      <c r="C128">
        <f t="shared" si="6"/>
        <v>0.62249906232622465</v>
      </c>
      <c r="D128" s="8">
        <f t="shared" si="10"/>
        <v>7256.2749999999996</v>
      </c>
      <c r="E128" s="17">
        <f t="shared" si="7"/>
        <v>4517.0243834812254</v>
      </c>
      <c r="I128" s="8">
        <f t="shared" si="11"/>
        <v>6671.3980317250398</v>
      </c>
      <c r="J128" s="17">
        <f t="shared" si="8"/>
        <v>4152.9390191538578</v>
      </c>
    </row>
    <row r="129" spans="2:10" x14ac:dyDescent="0.3">
      <c r="B129">
        <f t="shared" si="9"/>
        <v>115</v>
      </c>
      <c r="C129">
        <f t="shared" si="6"/>
        <v>0.61991607866511989</v>
      </c>
      <c r="D129" s="8">
        <f t="shared" si="10"/>
        <v>7306.2749999999996</v>
      </c>
      <c r="E129" s="17">
        <f t="shared" si="7"/>
        <v>4529.2773476489983</v>
      </c>
      <c r="I129" s="8">
        <f t="shared" si="11"/>
        <v>6678.0694297567652</v>
      </c>
      <c r="J129" s="17">
        <f t="shared" si="8"/>
        <v>4139.8426139482272</v>
      </c>
    </row>
    <row r="130" spans="2:10" x14ac:dyDescent="0.3">
      <c r="B130">
        <f t="shared" si="9"/>
        <v>116</v>
      </c>
      <c r="C130">
        <f t="shared" si="6"/>
        <v>0.61734381277854256</v>
      </c>
      <c r="D130" s="8">
        <f t="shared" si="10"/>
        <v>7356.2749999999996</v>
      </c>
      <c r="E130" s="17">
        <f t="shared" si="7"/>
        <v>4541.3508563474725</v>
      </c>
      <c r="I130" s="8">
        <f t="shared" si="11"/>
        <v>6684.7474991865192</v>
      </c>
      <c r="J130" s="17">
        <f t="shared" si="8"/>
        <v>4126.7875086096328</v>
      </c>
    </row>
    <row r="131" spans="2:10" x14ac:dyDescent="0.3">
      <c r="B131">
        <f t="shared" si="9"/>
        <v>117</v>
      </c>
      <c r="C131">
        <f t="shared" si="6"/>
        <v>0.61478222019439921</v>
      </c>
      <c r="D131" s="8">
        <f t="shared" si="10"/>
        <v>7406.2749999999996</v>
      </c>
      <c r="E131" s="17">
        <f t="shared" si="7"/>
        <v>4553.2461878702734</v>
      </c>
      <c r="I131" s="8">
        <f t="shared" si="11"/>
        <v>6691.4322466857047</v>
      </c>
      <c r="J131" s="17">
        <f t="shared" si="8"/>
        <v>4113.7735728978341</v>
      </c>
    </row>
    <row r="132" spans="2:10" x14ac:dyDescent="0.3">
      <c r="B132">
        <f t="shared" si="9"/>
        <v>118</v>
      </c>
      <c r="C132">
        <f t="shared" si="6"/>
        <v>0.6122312566251279</v>
      </c>
      <c r="D132" s="8">
        <f t="shared" si="10"/>
        <v>7456.2749999999996</v>
      </c>
      <c r="E132" s="17">
        <f t="shared" si="7"/>
        <v>4564.964612992525</v>
      </c>
      <c r="I132" s="8">
        <f t="shared" si="11"/>
        <v>6698.1236789323902</v>
      </c>
      <c r="J132" s="17">
        <f t="shared" si="8"/>
        <v>4100.8006769833019</v>
      </c>
    </row>
    <row r="133" spans="2:10" x14ac:dyDescent="0.3">
      <c r="B133">
        <f t="shared" si="9"/>
        <v>119</v>
      </c>
      <c r="C133">
        <f t="shared" si="6"/>
        <v>0.60969087796693222</v>
      </c>
      <c r="D133" s="8">
        <f t="shared" si="10"/>
        <v>7506.2749999999996</v>
      </c>
      <c r="E133" s="17">
        <f t="shared" si="7"/>
        <v>4576.5073950112337</v>
      </c>
      <c r="I133" s="8">
        <f t="shared" si="11"/>
        <v>6704.8218026113209</v>
      </c>
      <c r="J133" s="17">
        <f t="shared" si="8"/>
        <v>4087.8686914459254</v>
      </c>
    </row>
    <row r="134" spans="2:10" x14ac:dyDescent="0.3">
      <c r="B134">
        <f t="shared" si="9"/>
        <v>120</v>
      </c>
      <c r="C134">
        <f t="shared" si="6"/>
        <v>0.60716104029901974</v>
      </c>
      <c r="D134" s="8">
        <f t="shared" si="10"/>
        <v>7556.2749999999996</v>
      </c>
      <c r="E134" s="17">
        <f t="shared" si="7"/>
        <v>4587.8757897854748</v>
      </c>
      <c r="I134" s="8">
        <f t="shared" si="11"/>
        <v>6711.5266244139302</v>
      </c>
      <c r="J134" s="17">
        <f t="shared" si="8"/>
        <v>4074.9774872737303</v>
      </c>
    </row>
    <row r="135" spans="2:10" x14ac:dyDescent="0.3">
      <c r="B135">
        <f t="shared" si="9"/>
        <v>121</v>
      </c>
      <c r="C135">
        <f t="shared" si="6"/>
        <v>0.60464169988284133</v>
      </c>
      <c r="D135" s="8">
        <f t="shared" si="10"/>
        <v>7606.2749999999996</v>
      </c>
      <c r="E135" s="17">
        <f t="shared" si="7"/>
        <v>4599.0710457763589</v>
      </c>
      <c r="I135" s="8">
        <f t="shared" si="11"/>
        <v>6718.2381510383457</v>
      </c>
      <c r="J135" s="17">
        <f t="shared" si="8"/>
        <v>4062.1269358615823</v>
      </c>
    </row>
    <row r="136" spans="2:10" x14ac:dyDescent="0.3">
      <c r="B136">
        <f t="shared" si="9"/>
        <v>122</v>
      </c>
      <c r="C136">
        <f t="shared" si="6"/>
        <v>0.6021328131613356</v>
      </c>
      <c r="D136" s="8">
        <f t="shared" si="10"/>
        <v>7656.2749999999996</v>
      </c>
      <c r="E136" s="17">
        <f t="shared" si="7"/>
        <v>4610.0944040868044</v>
      </c>
      <c r="I136" s="8">
        <f t="shared" si="11"/>
        <v>6724.956389189384</v>
      </c>
      <c r="J136" s="17">
        <f t="shared" si="8"/>
        <v>4049.3169090099013</v>
      </c>
    </row>
    <row r="137" spans="2:10" x14ac:dyDescent="0.3">
      <c r="B137">
        <f t="shared" si="9"/>
        <v>123</v>
      </c>
      <c r="C137">
        <f t="shared" si="6"/>
        <v>0.59963433675817657</v>
      </c>
      <c r="D137" s="8">
        <f t="shared" si="10"/>
        <v>7706.2749999999996</v>
      </c>
      <c r="E137" s="17">
        <f t="shared" si="7"/>
        <v>4620.9470985011167</v>
      </c>
      <c r="I137" s="8">
        <f t="shared" si="11"/>
        <v>6731.6813455785723</v>
      </c>
      <c r="J137" s="17">
        <f t="shared" si="8"/>
        <v>4036.5472789233968</v>
      </c>
    </row>
    <row r="138" spans="2:10" x14ac:dyDescent="0.3">
      <c r="B138">
        <f t="shared" si="9"/>
        <v>124</v>
      </c>
      <c r="C138">
        <f t="shared" si="6"/>
        <v>0.59714622747702228</v>
      </c>
      <c r="D138" s="8">
        <f t="shared" si="10"/>
        <v>7756.2749999999996</v>
      </c>
      <c r="E138" s="17">
        <f t="shared" si="7"/>
        <v>4631.6303555243412</v>
      </c>
      <c r="I138" s="8">
        <f t="shared" si="11"/>
        <v>6738.4130269241496</v>
      </c>
      <c r="J138" s="17">
        <f t="shared" si="8"/>
        <v>4023.8179182097783</v>
      </c>
    </row>
    <row r="139" spans="2:10" x14ac:dyDescent="0.3">
      <c r="B139">
        <f t="shared" si="9"/>
        <v>125</v>
      </c>
      <c r="C139">
        <f t="shared" si="6"/>
        <v>0.5946684423007691</v>
      </c>
      <c r="D139" s="8">
        <f t="shared" si="10"/>
        <v>7806.2749999999996</v>
      </c>
      <c r="E139" s="17">
        <f t="shared" si="7"/>
        <v>4642.1453944214363</v>
      </c>
      <c r="I139" s="8">
        <f t="shared" si="11"/>
        <v>6745.1514399510734</v>
      </c>
      <c r="J139" s="17">
        <f t="shared" si="8"/>
        <v>4011.1286998784944</v>
      </c>
    </row>
    <row r="140" spans="2:10" x14ac:dyDescent="0.3">
      <c r="B140">
        <f t="shared" si="9"/>
        <v>126</v>
      </c>
      <c r="C140">
        <f t="shared" si="6"/>
        <v>0.59220093839080756</v>
      </c>
      <c r="D140" s="8">
        <f t="shared" si="10"/>
        <v>7856.2749999999996</v>
      </c>
      <c r="E140" s="17">
        <f t="shared" si="7"/>
        <v>4652.4934272562414</v>
      </c>
      <c r="I140" s="8">
        <f t="shared" si="11"/>
        <v>6751.8965913910242</v>
      </c>
      <c r="J140" s="17">
        <f t="shared" si="8"/>
        <v>3998.4794973394596</v>
      </c>
    </row>
    <row r="141" spans="2:10" x14ac:dyDescent="0.3">
      <c r="B141">
        <f t="shared" si="9"/>
        <v>127</v>
      </c>
      <c r="C141">
        <f t="shared" si="6"/>
        <v>0.58974367308628095</v>
      </c>
      <c r="D141" s="8">
        <f t="shared" si="10"/>
        <v>7906.2749999999996</v>
      </c>
      <c r="E141" s="17">
        <f t="shared" si="7"/>
        <v>4662.6756589302358</v>
      </c>
      <c r="I141" s="8">
        <f t="shared" si="11"/>
        <v>6758.648487982412</v>
      </c>
      <c r="J141" s="17">
        <f t="shared" si="8"/>
        <v>3985.8701844017864</v>
      </c>
    </row>
    <row r="142" spans="2:10" x14ac:dyDescent="0.3">
      <c r="B142">
        <f t="shared" si="9"/>
        <v>128</v>
      </c>
      <c r="C142">
        <f t="shared" si="6"/>
        <v>0.58729660390335059</v>
      </c>
      <c r="D142" s="8">
        <f t="shared" si="10"/>
        <v>7956.2749999999996</v>
      </c>
      <c r="E142" s="17">
        <f t="shared" si="7"/>
        <v>4672.69328722113</v>
      </c>
      <c r="I142" s="8">
        <f t="shared" si="11"/>
        <v>6765.4071364703941</v>
      </c>
      <c r="J142" s="17">
        <f t="shared" si="8"/>
        <v>3973.3006352725542</v>
      </c>
    </row>
    <row r="143" spans="2:10" x14ac:dyDescent="0.3">
      <c r="B143">
        <f t="shared" si="9"/>
        <v>129</v>
      </c>
      <c r="C143">
        <f t="shared" ref="C143:C206" si="12">(1+1/12*$D$9)^(-B143)</f>
        <v>0.58485968853445702</v>
      </c>
      <c r="D143" s="8">
        <f t="shared" si="10"/>
        <v>8006.2749999999996</v>
      </c>
      <c r="E143" s="17">
        <f t="shared" ref="E143:E206" si="13">D143*C143</f>
        <v>4682.5475028212095</v>
      </c>
      <c r="I143" s="8">
        <f t="shared" si="11"/>
        <v>6772.1725436068627</v>
      </c>
      <c r="J143" s="17">
        <f t="shared" ref="J143:J206" si="14">I143*C143</f>
        <v>3960.7707245555112</v>
      </c>
    </row>
    <row r="144" spans="2:10" x14ac:dyDescent="0.3">
      <c r="B144">
        <f t="shared" ref="B144:B207" si="15">B143+1</f>
        <v>130</v>
      </c>
      <c r="C144">
        <f t="shared" si="12"/>
        <v>0.58243288484759204</v>
      </c>
      <c r="D144" s="8">
        <f t="shared" ref="D144:D207" si="16">$D$5+(B144-1)*$D$6</f>
        <v>8056.2749999999996</v>
      </c>
      <c r="E144" s="17">
        <f t="shared" si="13"/>
        <v>4692.2394893755345</v>
      </c>
      <c r="I144" s="8">
        <f t="shared" ref="I144:I207" si="17">$J$5*$J$6^((B144-1))</f>
        <v>6778.9447161504686</v>
      </c>
      <c r="J144" s="17">
        <f t="shared" si="14"/>
        <v>3948.2803272498581</v>
      </c>
    </row>
    <row r="145" spans="2:10" x14ac:dyDescent="0.3">
      <c r="B145">
        <f t="shared" si="15"/>
        <v>131</v>
      </c>
      <c r="C145">
        <f t="shared" si="12"/>
        <v>0.58001615088556879</v>
      </c>
      <c r="D145" s="8">
        <f t="shared" si="16"/>
        <v>8106.2749999999996</v>
      </c>
      <c r="E145" s="17">
        <f t="shared" si="13"/>
        <v>4701.7704235199144</v>
      </c>
      <c r="I145" s="8">
        <f t="shared" si="17"/>
        <v>6785.7236608666171</v>
      </c>
      <c r="J145" s="17">
        <f t="shared" si="14"/>
        <v>3935.8293187489862</v>
      </c>
    </row>
    <row r="146" spans="2:10" x14ac:dyDescent="0.3">
      <c r="B146">
        <f t="shared" si="15"/>
        <v>132</v>
      </c>
      <c r="C146">
        <f t="shared" si="12"/>
        <v>0.57760944486529675</v>
      </c>
      <c r="D146" s="8">
        <f t="shared" si="16"/>
        <v>8156.2749999999996</v>
      </c>
      <c r="E146" s="17">
        <f t="shared" si="13"/>
        <v>4711.1414749186979</v>
      </c>
      <c r="I146" s="8">
        <f t="shared" si="17"/>
        <v>6792.5093845274832</v>
      </c>
      <c r="J146" s="17">
        <f t="shared" si="14"/>
        <v>3923.4175748392381</v>
      </c>
    </row>
    <row r="147" spans="2:10" x14ac:dyDescent="0.3">
      <c r="B147">
        <f t="shared" si="15"/>
        <v>133</v>
      </c>
      <c r="C147">
        <f t="shared" si="12"/>
        <v>0.57521272517705901</v>
      </c>
      <c r="D147" s="8">
        <f t="shared" si="16"/>
        <v>8206.2749999999996</v>
      </c>
      <c r="E147" s="17">
        <f t="shared" si="13"/>
        <v>4720.3538063023698</v>
      </c>
      <c r="I147" s="8">
        <f t="shared" si="17"/>
        <v>6799.3018939120111</v>
      </c>
      <c r="J147" s="17">
        <f t="shared" si="14"/>
        <v>3911.0449716986664</v>
      </c>
    </row>
    <row r="148" spans="2:10" x14ac:dyDescent="0.3">
      <c r="B148">
        <f t="shared" si="15"/>
        <v>134</v>
      </c>
      <c r="C148">
        <f t="shared" si="12"/>
        <v>0.57282595038379314</v>
      </c>
      <c r="D148" s="8">
        <f t="shared" si="16"/>
        <v>8256.2749999999996</v>
      </c>
      <c r="E148" s="17">
        <f t="shared" si="13"/>
        <v>4729.4085735049512</v>
      </c>
      <c r="I148" s="8">
        <f t="shared" si="17"/>
        <v>6806.1011958059216</v>
      </c>
      <c r="J148" s="17">
        <f t="shared" si="14"/>
        <v>3898.7113858957978</v>
      </c>
    </row>
    <row r="149" spans="2:10" x14ac:dyDescent="0.3">
      <c r="B149">
        <f t="shared" si="15"/>
        <v>135</v>
      </c>
      <c r="C149">
        <f t="shared" si="12"/>
        <v>0.5704490792203748</v>
      </c>
      <c r="D149" s="8">
        <f t="shared" si="16"/>
        <v>8306.2749999999996</v>
      </c>
      <c r="E149" s="17">
        <f t="shared" si="13"/>
        <v>4738.3069255012188</v>
      </c>
      <c r="I149" s="8">
        <f t="shared" si="17"/>
        <v>6812.9072970017251</v>
      </c>
      <c r="J149" s="17">
        <f t="shared" si="14"/>
        <v>3886.4166943884065</v>
      </c>
    </row>
    <row r="150" spans="2:10" x14ac:dyDescent="0.3">
      <c r="B150">
        <f t="shared" si="15"/>
        <v>136</v>
      </c>
      <c r="C150">
        <f t="shared" si="12"/>
        <v>0.5680820705929045</v>
      </c>
      <c r="D150" s="8">
        <f t="shared" si="16"/>
        <v>8356.2749999999996</v>
      </c>
      <c r="E150" s="17">
        <f t="shared" si="13"/>
        <v>4747.0500044437231</v>
      </c>
      <c r="I150" s="8">
        <f t="shared" si="17"/>
        <v>6819.7202042987265</v>
      </c>
      <c r="J150" s="17">
        <f t="shared" si="14"/>
        <v>3874.1607745222864</v>
      </c>
    </row>
    <row r="151" spans="2:10" x14ac:dyDescent="0.3">
      <c r="B151">
        <f t="shared" si="15"/>
        <v>137</v>
      </c>
      <c r="C151">
        <f t="shared" si="12"/>
        <v>0.56572488357799622</v>
      </c>
      <c r="D151" s="8">
        <f t="shared" si="16"/>
        <v>8406.2749999999996</v>
      </c>
      <c r="E151" s="17">
        <f t="shared" si="13"/>
        <v>4755.6389456996203</v>
      </c>
      <c r="I151" s="8">
        <f t="shared" si="17"/>
        <v>6826.5399245030248</v>
      </c>
      <c r="J151" s="17">
        <f t="shared" si="14"/>
        <v>3861.9435040300168</v>
      </c>
    </row>
    <row r="152" spans="2:10" x14ac:dyDescent="0.3">
      <c r="B152">
        <f t="shared" si="15"/>
        <v>138</v>
      </c>
      <c r="C152">
        <f t="shared" si="12"/>
        <v>0.56337747742207078</v>
      </c>
      <c r="D152" s="8">
        <f t="shared" si="16"/>
        <v>8456.2749999999996</v>
      </c>
      <c r="E152" s="17">
        <f t="shared" si="13"/>
        <v>4764.0748778873212</v>
      </c>
      <c r="I152" s="8">
        <f t="shared" si="17"/>
        <v>6833.3664644275286</v>
      </c>
      <c r="J152" s="17">
        <f t="shared" si="14"/>
        <v>3849.7647610297558</v>
      </c>
    </row>
    <row r="153" spans="2:10" x14ac:dyDescent="0.3">
      <c r="B153">
        <f t="shared" si="15"/>
        <v>139</v>
      </c>
      <c r="C153">
        <f t="shared" si="12"/>
        <v>0.56103981154065152</v>
      </c>
      <c r="D153" s="8">
        <f t="shared" si="16"/>
        <v>8506.2749999999996</v>
      </c>
      <c r="E153" s="17">
        <f t="shared" si="13"/>
        <v>4772.3589229129557</v>
      </c>
      <c r="I153" s="8">
        <f t="shared" si="17"/>
        <v>6840.1998308919547</v>
      </c>
      <c r="J153" s="17">
        <f t="shared" si="14"/>
        <v>3837.6244240240185</v>
      </c>
    </row>
    <row r="154" spans="2:10" x14ac:dyDescent="0.3">
      <c r="B154">
        <f t="shared" si="15"/>
        <v>140</v>
      </c>
      <c r="C154">
        <f t="shared" si="12"/>
        <v>0.55871184551766118</v>
      </c>
      <c r="D154" s="8">
        <f t="shared" si="16"/>
        <v>8556.2749999999996</v>
      </c>
      <c r="E154" s="17">
        <f t="shared" si="13"/>
        <v>4780.4921960066258</v>
      </c>
      <c r="I154" s="8">
        <f t="shared" si="17"/>
        <v>6847.0400307228447</v>
      </c>
      <c r="J154" s="17">
        <f t="shared" si="14"/>
        <v>3825.5223718984639</v>
      </c>
    </row>
    <row r="155" spans="2:10" x14ac:dyDescent="0.3">
      <c r="B155">
        <f t="shared" si="15"/>
        <v>141</v>
      </c>
      <c r="C155">
        <f t="shared" si="12"/>
        <v>0.55639353910472489</v>
      </c>
      <c r="D155" s="8">
        <f t="shared" si="16"/>
        <v>8606.2749999999996</v>
      </c>
      <c r="E155" s="17">
        <f t="shared" si="13"/>
        <v>4788.4758057585159</v>
      </c>
      <c r="I155" s="8">
        <f t="shared" si="17"/>
        <v>6853.8870707535671</v>
      </c>
      <c r="J155" s="17">
        <f t="shared" si="14"/>
        <v>3813.4584839206932</v>
      </c>
    </row>
    <row r="156" spans="2:10" x14ac:dyDescent="0.3">
      <c r="B156">
        <f t="shared" si="15"/>
        <v>142</v>
      </c>
      <c r="C156">
        <f t="shared" si="12"/>
        <v>0.55408485222047288</v>
      </c>
      <c r="D156" s="8">
        <f t="shared" si="16"/>
        <v>8656.2749999999996</v>
      </c>
      <c r="E156" s="17">
        <f t="shared" si="13"/>
        <v>4796.3108541547736</v>
      </c>
      <c r="I156" s="8">
        <f t="shared" si="17"/>
        <v>6860.7409578243205</v>
      </c>
      <c r="J156" s="17">
        <f t="shared" si="14"/>
        <v>3801.4326397390341</v>
      </c>
    </row>
    <row r="157" spans="2:10" x14ac:dyDescent="0.3">
      <c r="B157">
        <f t="shared" si="15"/>
        <v>143</v>
      </c>
      <c r="C157">
        <f t="shared" si="12"/>
        <v>0.55178574494984833</v>
      </c>
      <c r="D157" s="8">
        <f t="shared" si="16"/>
        <v>8706.2749999999996</v>
      </c>
      <c r="E157" s="17">
        <f t="shared" si="13"/>
        <v>4803.9984366132403</v>
      </c>
      <c r="I157" s="8">
        <f t="shared" si="17"/>
        <v>6867.6016987821422</v>
      </c>
      <c r="J157" s="17">
        <f t="shared" si="14"/>
        <v>3789.4447193813485</v>
      </c>
    </row>
    <row r="158" spans="2:10" x14ac:dyDescent="0.3">
      <c r="B158">
        <f t="shared" si="15"/>
        <v>144</v>
      </c>
      <c r="C158">
        <f t="shared" si="12"/>
        <v>0.54949617754341751</v>
      </c>
      <c r="D158" s="8">
        <f t="shared" si="16"/>
        <v>8756.2749999999996</v>
      </c>
      <c r="E158" s="17">
        <f t="shared" si="13"/>
        <v>4811.5396420189882</v>
      </c>
      <c r="I158" s="8">
        <f t="shared" si="17"/>
        <v>6874.4693004809242</v>
      </c>
      <c r="J158" s="17">
        <f t="shared" si="14"/>
        <v>3777.4946032538392</v>
      </c>
    </row>
    <row r="159" spans="2:10" x14ac:dyDescent="0.3">
      <c r="B159">
        <f t="shared" si="15"/>
        <v>145</v>
      </c>
      <c r="C159">
        <f t="shared" si="12"/>
        <v>0.54721611041668139</v>
      </c>
      <c r="D159" s="8">
        <f t="shared" si="16"/>
        <v>8806.2749999999996</v>
      </c>
      <c r="E159" s="17">
        <f t="shared" si="13"/>
        <v>4818.9355527596608</v>
      </c>
      <c r="I159" s="8">
        <f t="shared" si="17"/>
        <v>6881.3437697814034</v>
      </c>
      <c r="J159" s="17">
        <f t="shared" si="14"/>
        <v>3765.5821721398429</v>
      </c>
    </row>
    <row r="160" spans="2:10" x14ac:dyDescent="0.3">
      <c r="B160">
        <f t="shared" si="15"/>
        <v>146</v>
      </c>
      <c r="C160">
        <f t="shared" si="12"/>
        <v>0.54494550414939225</v>
      </c>
      <c r="D160" s="8">
        <f t="shared" si="16"/>
        <v>8856.2749999999996</v>
      </c>
      <c r="E160" s="17">
        <f t="shared" si="13"/>
        <v>4826.1872447606584</v>
      </c>
      <c r="I160" s="8">
        <f t="shared" si="17"/>
        <v>6888.2251135511851</v>
      </c>
      <c r="J160" s="17">
        <f t="shared" si="14"/>
        <v>3753.7073071986551</v>
      </c>
    </row>
    <row r="161" spans="2:10" x14ac:dyDescent="0.3">
      <c r="B161">
        <f t="shared" si="15"/>
        <v>147</v>
      </c>
      <c r="C161">
        <f t="shared" si="12"/>
        <v>0.54268431948487195</v>
      </c>
      <c r="D161" s="8">
        <f t="shared" si="16"/>
        <v>8906.2749999999996</v>
      </c>
      <c r="E161" s="17">
        <f t="shared" si="13"/>
        <v>4833.2957875201273</v>
      </c>
      <c r="I161" s="8">
        <f t="shared" si="17"/>
        <v>6895.1133386647343</v>
      </c>
      <c r="J161" s="17">
        <f t="shared" si="14"/>
        <v>3741.8698899643346</v>
      </c>
    </row>
    <row r="162" spans="2:10" x14ac:dyDescent="0.3">
      <c r="B162">
        <f t="shared" si="15"/>
        <v>148</v>
      </c>
      <c r="C162">
        <f t="shared" si="12"/>
        <v>0.54043251732933306</v>
      </c>
      <c r="D162" s="8">
        <f t="shared" si="16"/>
        <v>8956.2749999999996</v>
      </c>
      <c r="E162" s="17">
        <f t="shared" si="13"/>
        <v>4840.2622441437725</v>
      </c>
      <c r="I162" s="8">
        <f t="shared" si="17"/>
        <v>6902.0084520033988</v>
      </c>
      <c r="J162" s="17">
        <f t="shared" si="14"/>
        <v>3730.0698023445302</v>
      </c>
    </row>
    <row r="163" spans="2:10" x14ac:dyDescent="0.3">
      <c r="B163">
        <f t="shared" si="15"/>
        <v>149</v>
      </c>
      <c r="C163">
        <f t="shared" si="12"/>
        <v>0.53819005875120296</v>
      </c>
      <c r="D163" s="8">
        <f t="shared" si="16"/>
        <v>9006.2749999999996</v>
      </c>
      <c r="E163" s="17">
        <f t="shared" si="13"/>
        <v>4847.0876713794905</v>
      </c>
      <c r="I163" s="8">
        <f t="shared" si="17"/>
        <v>6908.9104604554004</v>
      </c>
      <c r="J163" s="17">
        <f t="shared" si="14"/>
        <v>3718.3069266192924</v>
      </c>
    </row>
    <row r="164" spans="2:10" x14ac:dyDescent="0.3">
      <c r="B164">
        <f t="shared" si="15"/>
        <v>150</v>
      </c>
      <c r="C164">
        <f t="shared" si="12"/>
        <v>0.53595690498045123</v>
      </c>
      <c r="D164" s="8">
        <f t="shared" si="16"/>
        <v>9056.2749999999996</v>
      </c>
      <c r="E164" s="17">
        <f t="shared" si="13"/>
        <v>4853.7731196518362</v>
      </c>
      <c r="I164" s="8">
        <f t="shared" si="17"/>
        <v>6915.8193709158559</v>
      </c>
      <c r="J164" s="17">
        <f t="shared" si="14"/>
        <v>3706.5811454399136</v>
      </c>
    </row>
    <row r="165" spans="2:10" x14ac:dyDescent="0.3">
      <c r="B165">
        <f t="shared" si="15"/>
        <v>151</v>
      </c>
      <c r="C165">
        <f t="shared" si="12"/>
        <v>0.53373301740791801</v>
      </c>
      <c r="D165" s="8">
        <f t="shared" si="16"/>
        <v>9106.2749999999996</v>
      </c>
      <c r="E165" s="17">
        <f t="shared" si="13"/>
        <v>4860.3196330962883</v>
      </c>
      <c r="I165" s="8">
        <f t="shared" si="17"/>
        <v>6922.7351902867695</v>
      </c>
      <c r="J165" s="17">
        <f t="shared" si="14"/>
        <v>3694.892341827735</v>
      </c>
    </row>
    <row r="166" spans="2:10" x14ac:dyDescent="0.3">
      <c r="B166">
        <f t="shared" si="15"/>
        <v>152</v>
      </c>
      <c r="C166">
        <f t="shared" si="12"/>
        <v>0.53151835758464872</v>
      </c>
      <c r="D166" s="8">
        <f t="shared" si="16"/>
        <v>9156.2749999999996</v>
      </c>
      <c r="E166" s="17">
        <f t="shared" si="13"/>
        <v>4866.7282495933796</v>
      </c>
      <c r="I166" s="8">
        <f t="shared" si="17"/>
        <v>6929.6579254770541</v>
      </c>
      <c r="J166" s="17">
        <f t="shared" si="14"/>
        <v>3683.240399173008</v>
      </c>
    </row>
    <row r="167" spans="2:10" x14ac:dyDescent="0.3">
      <c r="B167">
        <f t="shared" si="15"/>
        <v>153</v>
      </c>
      <c r="C167">
        <f t="shared" si="12"/>
        <v>0.52931288722122705</v>
      </c>
      <c r="D167" s="8">
        <f t="shared" si="16"/>
        <v>9206.2749999999996</v>
      </c>
      <c r="E167" s="17">
        <f t="shared" si="13"/>
        <v>4873.0000008026018</v>
      </c>
      <c r="I167" s="8">
        <f t="shared" si="17"/>
        <v>6936.5875834025328</v>
      </c>
      <c r="J167" s="17">
        <f t="shared" si="14"/>
        <v>3671.6252012337086</v>
      </c>
    </row>
    <row r="168" spans="2:10" x14ac:dyDescent="0.3">
      <c r="B168">
        <f t="shared" si="15"/>
        <v>154</v>
      </c>
      <c r="C168">
        <f t="shared" si="12"/>
        <v>0.52711656818711394</v>
      </c>
      <c r="D168" s="8">
        <f t="shared" si="16"/>
        <v>9256.2749999999996</v>
      </c>
      <c r="E168" s="17">
        <f t="shared" si="13"/>
        <v>4879.1359121961777</v>
      </c>
      <c r="I168" s="8">
        <f t="shared" si="17"/>
        <v>6943.5241709859347</v>
      </c>
      <c r="J168" s="17">
        <f t="shared" si="14"/>
        <v>3660.0466321343811</v>
      </c>
    </row>
    <row r="169" spans="2:10" x14ac:dyDescent="0.3">
      <c r="B169">
        <f t="shared" si="15"/>
        <v>155</v>
      </c>
      <c r="C169">
        <f t="shared" si="12"/>
        <v>0.52492936250998901</v>
      </c>
      <c r="D169" s="8">
        <f t="shared" si="16"/>
        <v>9306.2749999999996</v>
      </c>
      <c r="E169" s="17">
        <f t="shared" si="13"/>
        <v>4885.1370030926473</v>
      </c>
      <c r="I169" s="8">
        <f t="shared" si="17"/>
        <v>6950.4676951569209</v>
      </c>
      <c r="J169" s="17">
        <f t="shared" si="14"/>
        <v>3648.504576364995</v>
      </c>
    </row>
    <row r="170" spans="2:10" x14ac:dyDescent="0.3">
      <c r="B170">
        <f t="shared" si="15"/>
        <v>156</v>
      </c>
      <c r="C170">
        <f t="shared" si="12"/>
        <v>0.5227512323750928</v>
      </c>
      <c r="D170" s="8">
        <f t="shared" si="16"/>
        <v>9356.2749999999996</v>
      </c>
      <c r="E170" s="17">
        <f t="shared" si="13"/>
        <v>4891.0042866902713</v>
      </c>
      <c r="I170" s="8">
        <f t="shared" si="17"/>
        <v>6957.4181628520755</v>
      </c>
      <c r="J170" s="17">
        <f t="shared" si="14"/>
        <v>3636.9989187797764</v>
      </c>
    </row>
    <row r="171" spans="2:10" x14ac:dyDescent="0.3">
      <c r="B171">
        <f t="shared" si="15"/>
        <v>157</v>
      </c>
      <c r="C171">
        <f t="shared" si="12"/>
        <v>0.52058214012457371</v>
      </c>
      <c r="D171" s="8">
        <f t="shared" si="16"/>
        <v>9406.2749999999996</v>
      </c>
      <c r="E171" s="17">
        <f t="shared" si="13"/>
        <v>4896.7387701002745</v>
      </c>
      <c r="I171" s="8">
        <f t="shared" si="17"/>
        <v>6964.3755810149269</v>
      </c>
      <c r="J171" s="17">
        <f t="shared" si="14"/>
        <v>3625.5295445960719</v>
      </c>
    </row>
    <row r="172" spans="2:10" x14ac:dyDescent="0.3">
      <c r="B172">
        <f t="shared" si="15"/>
        <v>158</v>
      </c>
      <c r="C172">
        <f t="shared" si="12"/>
        <v>0.51842204825683702</v>
      </c>
      <c r="D172" s="8">
        <f t="shared" si="16"/>
        <v>9456.2749999999996</v>
      </c>
      <c r="E172" s="17">
        <f t="shared" si="13"/>
        <v>4902.3414543799217</v>
      </c>
      <c r="I172" s="8">
        <f t="shared" si="17"/>
        <v>6971.3399565959407</v>
      </c>
      <c r="J172" s="17">
        <f t="shared" si="14"/>
        <v>3614.096339393197</v>
      </c>
    </row>
    <row r="173" spans="2:10" x14ac:dyDescent="0.3">
      <c r="B173">
        <f t="shared" si="15"/>
        <v>159</v>
      </c>
      <c r="C173">
        <f t="shared" si="12"/>
        <v>0.51627091942589554</v>
      </c>
      <c r="D173" s="8">
        <f t="shared" si="16"/>
        <v>9506.2749999999996</v>
      </c>
      <c r="E173" s="17">
        <f t="shared" si="13"/>
        <v>4907.8133345654051</v>
      </c>
      <c r="I173" s="8">
        <f t="shared" si="17"/>
        <v>6978.3112965525343</v>
      </c>
      <c r="J173" s="17">
        <f t="shared" si="14"/>
        <v>3602.6991891112898</v>
      </c>
    </row>
    <row r="174" spans="2:10" x14ac:dyDescent="0.3">
      <c r="B174">
        <f t="shared" si="15"/>
        <v>160</v>
      </c>
      <c r="C174">
        <f t="shared" si="12"/>
        <v>0.51412871644072589</v>
      </c>
      <c r="D174" s="8">
        <f t="shared" si="16"/>
        <v>9556.2749999999996</v>
      </c>
      <c r="E174" s="17">
        <f t="shared" si="13"/>
        <v>4913.1553997045976</v>
      </c>
      <c r="I174" s="8">
        <f t="shared" si="17"/>
        <v>6985.2896078490876</v>
      </c>
      <c r="J174" s="17">
        <f t="shared" si="14"/>
        <v>3591.337980050193</v>
      </c>
    </row>
    <row r="175" spans="2:10" x14ac:dyDescent="0.3">
      <c r="B175">
        <f t="shared" si="15"/>
        <v>161</v>
      </c>
      <c r="C175">
        <f t="shared" si="12"/>
        <v>0.51199540226462337</v>
      </c>
      <c r="D175" s="8">
        <f t="shared" si="16"/>
        <v>9606.2749999999996</v>
      </c>
      <c r="E175" s="17">
        <f t="shared" si="13"/>
        <v>4918.3686328895947</v>
      </c>
      <c r="I175" s="8">
        <f t="shared" si="17"/>
        <v>6992.2748974569349</v>
      </c>
      <c r="J175" s="17">
        <f t="shared" si="14"/>
        <v>3580.0125988682917</v>
      </c>
    </row>
    <row r="176" spans="2:10" x14ac:dyDescent="0.3">
      <c r="B176">
        <f t="shared" si="15"/>
        <v>162</v>
      </c>
      <c r="C176">
        <f t="shared" si="12"/>
        <v>0.50987094001456268</v>
      </c>
      <c r="D176" s="8">
        <f t="shared" si="16"/>
        <v>9656.2749999999996</v>
      </c>
      <c r="E176" s="17">
        <f t="shared" si="13"/>
        <v>4923.4540112891209</v>
      </c>
      <c r="I176" s="8">
        <f t="shared" si="17"/>
        <v>6999.2671723543917</v>
      </c>
      <c r="J176" s="17">
        <f t="shared" si="14"/>
        <v>3568.7229325814037</v>
      </c>
    </row>
    <row r="177" spans="2:10" x14ac:dyDescent="0.3">
      <c r="B177">
        <f t="shared" si="15"/>
        <v>163</v>
      </c>
      <c r="C177">
        <f t="shared" si="12"/>
        <v>0.50775529296056032</v>
      </c>
      <c r="D177" s="8">
        <f t="shared" si="16"/>
        <v>9706.2749999999996</v>
      </c>
      <c r="E177" s="17">
        <f t="shared" si="13"/>
        <v>4928.4125061807626</v>
      </c>
      <c r="I177" s="8">
        <f t="shared" si="17"/>
        <v>7006.2664395267429</v>
      </c>
      <c r="J177" s="17">
        <f t="shared" si="14"/>
        <v>3557.4688685616434</v>
      </c>
    </row>
    <row r="178" spans="2:10" x14ac:dyDescent="0.3">
      <c r="B178">
        <f t="shared" si="15"/>
        <v>164</v>
      </c>
      <c r="C178">
        <f t="shared" si="12"/>
        <v>0.50564842452503933</v>
      </c>
      <c r="D178" s="8">
        <f t="shared" si="16"/>
        <v>9756.2749999999996</v>
      </c>
      <c r="E178" s="17">
        <f t="shared" si="13"/>
        <v>4933.2450829830277</v>
      </c>
      <c r="I178" s="8">
        <f t="shared" si="17"/>
        <v>7013.2727059662702</v>
      </c>
      <c r="J178" s="17">
        <f t="shared" si="14"/>
        <v>3546.250294536304</v>
      </c>
    </row>
    <row r="179" spans="2:10" x14ac:dyDescent="0.3">
      <c r="B179">
        <f t="shared" si="15"/>
        <v>165</v>
      </c>
      <c r="C179">
        <f t="shared" si="12"/>
        <v>0.50355029828219688</v>
      </c>
      <c r="D179" s="8">
        <f t="shared" si="16"/>
        <v>9806.2749999999996</v>
      </c>
      <c r="E179" s="17">
        <f t="shared" si="13"/>
        <v>4937.9527012872504</v>
      </c>
      <c r="I179" s="8">
        <f t="shared" si="17"/>
        <v>7020.2859786722356</v>
      </c>
      <c r="J179" s="17">
        <f t="shared" si="14"/>
        <v>3535.0670985867287</v>
      </c>
    </row>
    <row r="180" spans="2:10" x14ac:dyDescent="0.3">
      <c r="B180">
        <f t="shared" si="15"/>
        <v>166</v>
      </c>
      <c r="C180">
        <f t="shared" si="12"/>
        <v>0.50146087795737448</v>
      </c>
      <c r="D180" s="8">
        <f t="shared" si="16"/>
        <v>9856.2749999999996</v>
      </c>
      <c r="E180" s="17">
        <f t="shared" si="13"/>
        <v>4942.5363148893211</v>
      </c>
      <c r="I180" s="8">
        <f t="shared" si="17"/>
        <v>7027.3062646509079</v>
      </c>
      <c r="J180" s="17">
        <f t="shared" si="14"/>
        <v>3523.919169147202</v>
      </c>
    </row>
    <row r="181" spans="2:10" x14ac:dyDescent="0.3">
      <c r="B181">
        <f t="shared" si="15"/>
        <v>167</v>
      </c>
      <c r="C181">
        <f t="shared" si="12"/>
        <v>0.49938012742643095</v>
      </c>
      <c r="D181" s="8">
        <f t="shared" si="16"/>
        <v>9906.2749999999996</v>
      </c>
      <c r="E181" s="17">
        <f t="shared" si="13"/>
        <v>4946.9968718212667</v>
      </c>
      <c r="I181" s="8">
        <f t="shared" si="17"/>
        <v>7034.3335709155563</v>
      </c>
      <c r="J181" s="17">
        <f t="shared" si="14"/>
        <v>3512.8063950038318</v>
      </c>
    </row>
    <row r="182" spans="2:10" x14ac:dyDescent="0.3">
      <c r="B182">
        <f t="shared" si="15"/>
        <v>168</v>
      </c>
      <c r="C182">
        <f t="shared" si="12"/>
        <v>0.49730801071511793</v>
      </c>
      <c r="D182" s="8">
        <f t="shared" si="16"/>
        <v>9956.2749999999996</v>
      </c>
      <c r="E182" s="17">
        <f t="shared" si="13"/>
        <v>4951.3353143826607</v>
      </c>
      <c r="I182" s="8">
        <f t="shared" si="17"/>
        <v>7041.3679044864703</v>
      </c>
      <c r="J182" s="17">
        <f t="shared" si="14"/>
        <v>3501.7286652934449</v>
      </c>
    </row>
    <row r="183" spans="2:10" x14ac:dyDescent="0.3">
      <c r="B183">
        <f t="shared" si="15"/>
        <v>169</v>
      </c>
      <c r="C183">
        <f t="shared" si="12"/>
        <v>0.49524449199845777</v>
      </c>
      <c r="D183" s="8">
        <f t="shared" si="16"/>
        <v>10006.275</v>
      </c>
      <c r="E183" s="17">
        <f t="shared" si="13"/>
        <v>4955.5525791718683</v>
      </c>
      <c r="I183" s="8">
        <f t="shared" si="17"/>
        <v>7048.4092723909562</v>
      </c>
      <c r="J183" s="17">
        <f t="shared" si="14"/>
        <v>3490.6858695024785</v>
      </c>
    </row>
    <row r="184" spans="2:10" x14ac:dyDescent="0.3">
      <c r="B184">
        <f t="shared" si="15"/>
        <v>170</v>
      </c>
      <c r="C184">
        <f t="shared" si="12"/>
        <v>0.49318953560012374</v>
      </c>
      <c r="D184" s="8">
        <f t="shared" si="16"/>
        <v>10056.275</v>
      </c>
      <c r="E184" s="17">
        <f t="shared" si="13"/>
        <v>4959.6495971171344</v>
      </c>
      <c r="I184" s="8">
        <f t="shared" si="17"/>
        <v>7055.4576816633471</v>
      </c>
      <c r="J184" s="17">
        <f t="shared" si="14"/>
        <v>3479.6778974658719</v>
      </c>
    </row>
    <row r="185" spans="2:10" x14ac:dyDescent="0.3">
      <c r="B185">
        <f t="shared" si="15"/>
        <v>171</v>
      </c>
      <c r="C185">
        <f t="shared" si="12"/>
        <v>0.49114310599182454</v>
      </c>
      <c r="D185" s="8">
        <f t="shared" si="16"/>
        <v>10106.275</v>
      </c>
      <c r="E185" s="17">
        <f t="shared" si="13"/>
        <v>4963.6272935075267</v>
      </c>
      <c r="I185" s="8">
        <f t="shared" si="17"/>
        <v>7062.5131393450092</v>
      </c>
      <c r="J185" s="17">
        <f t="shared" si="14"/>
        <v>3468.7046393659793</v>
      </c>
    </row>
    <row r="186" spans="2:10" x14ac:dyDescent="0.3">
      <c r="B186">
        <f t="shared" si="15"/>
        <v>172</v>
      </c>
      <c r="C186">
        <f t="shared" si="12"/>
        <v>0.48910516779268837</v>
      </c>
      <c r="D186" s="8">
        <f t="shared" si="16"/>
        <v>10156.275</v>
      </c>
      <c r="E186" s="17">
        <f t="shared" si="13"/>
        <v>4967.4865880236857</v>
      </c>
      <c r="I186" s="8">
        <f t="shared" si="17"/>
        <v>7069.5756524843528</v>
      </c>
      <c r="J186" s="17">
        <f t="shared" si="14"/>
        <v>3457.7659857314638</v>
      </c>
    </row>
    <row r="187" spans="2:10" x14ac:dyDescent="0.3">
      <c r="B187">
        <f t="shared" si="15"/>
        <v>173</v>
      </c>
      <c r="C187">
        <f t="shared" si="12"/>
        <v>0.4870756857686524</v>
      </c>
      <c r="D187" s="8">
        <f t="shared" si="16"/>
        <v>10206.275</v>
      </c>
      <c r="E187" s="17">
        <f t="shared" si="13"/>
        <v>4971.2283947684527</v>
      </c>
      <c r="I187" s="8">
        <f t="shared" si="17"/>
        <v>7076.6452281368365</v>
      </c>
      <c r="J187" s="17">
        <f t="shared" si="14"/>
        <v>3446.8618274362111</v>
      </c>
    </row>
    <row r="188" spans="2:10" x14ac:dyDescent="0.3">
      <c r="B188">
        <f t="shared" si="15"/>
        <v>174</v>
      </c>
      <c r="C188">
        <f t="shared" si="12"/>
        <v>0.48505462483185297</v>
      </c>
      <c r="D188" s="8">
        <f t="shared" si="16"/>
        <v>10256.275</v>
      </c>
      <c r="E188" s="17">
        <f t="shared" si="13"/>
        <v>4974.8536222973125</v>
      </c>
      <c r="I188" s="8">
        <f t="shared" si="17"/>
        <v>7083.7218733649734</v>
      </c>
      <c r="J188" s="17">
        <f t="shared" si="14"/>
        <v>3435.9920556982379</v>
      </c>
    </row>
    <row r="189" spans="2:10" x14ac:dyDescent="0.3">
      <c r="B189">
        <f t="shared" si="15"/>
        <v>175</v>
      </c>
      <c r="C189">
        <f t="shared" si="12"/>
        <v>0.48304195004001937</v>
      </c>
      <c r="D189" s="8">
        <f t="shared" si="16"/>
        <v>10306.275</v>
      </c>
      <c r="E189" s="17">
        <f t="shared" si="13"/>
        <v>4978.3631736487005</v>
      </c>
      <c r="I189" s="8">
        <f t="shared" si="17"/>
        <v>7090.8055952383356</v>
      </c>
      <c r="J189" s="17">
        <f t="shared" si="14"/>
        <v>3425.1565620786059</v>
      </c>
    </row>
    <row r="190" spans="2:10" x14ac:dyDescent="0.3">
      <c r="B190">
        <f t="shared" si="15"/>
        <v>176</v>
      </c>
      <c r="C190">
        <f t="shared" si="12"/>
        <v>0.48103762659587002</v>
      </c>
      <c r="D190" s="8">
        <f t="shared" si="16"/>
        <v>10356.275</v>
      </c>
      <c r="E190" s="17">
        <f t="shared" si="13"/>
        <v>4981.757946374144</v>
      </c>
      <c r="I190" s="8">
        <f t="shared" si="17"/>
        <v>7097.8964008335743</v>
      </c>
      <c r="J190" s="17">
        <f t="shared" si="14"/>
        <v>3414.3552384803506</v>
      </c>
    </row>
    <row r="191" spans="2:10" x14ac:dyDescent="0.3">
      <c r="B191">
        <f t="shared" si="15"/>
        <v>177</v>
      </c>
      <c r="C191">
        <f t="shared" si="12"/>
        <v>0.47904161984650956</v>
      </c>
      <c r="D191" s="8">
        <f t="shared" si="16"/>
        <v>10406.275</v>
      </c>
      <c r="E191" s="17">
        <f t="shared" si="13"/>
        <v>4985.0388325682361</v>
      </c>
      <c r="I191" s="8">
        <f t="shared" si="17"/>
        <v>7104.9942972344061</v>
      </c>
      <c r="J191" s="17">
        <f t="shared" si="14"/>
        <v>3403.5879771473828</v>
      </c>
    </row>
    <row r="192" spans="2:10" x14ac:dyDescent="0.3">
      <c r="B192">
        <f t="shared" si="15"/>
        <v>178</v>
      </c>
      <c r="C192">
        <f t="shared" si="12"/>
        <v>0.4770538952828311</v>
      </c>
      <c r="D192" s="8">
        <f t="shared" si="16"/>
        <v>10456.275</v>
      </c>
      <c r="E192" s="17">
        <f t="shared" si="13"/>
        <v>4988.2067188984847</v>
      </c>
      <c r="I192" s="8">
        <f t="shared" si="17"/>
        <v>7112.0992915316392</v>
      </c>
      <c r="J192" s="17">
        <f t="shared" si="14"/>
        <v>3392.854670663432</v>
      </c>
    </row>
    <row r="193" spans="2:10" x14ac:dyDescent="0.3">
      <c r="B193">
        <f t="shared" si="15"/>
        <v>179</v>
      </c>
      <c r="C193">
        <f t="shared" si="12"/>
        <v>0.47507441853891896</v>
      </c>
      <c r="D193" s="8">
        <f t="shared" si="16"/>
        <v>10506.275</v>
      </c>
      <c r="E193" s="17">
        <f t="shared" si="13"/>
        <v>4991.2624866349806</v>
      </c>
      <c r="I193" s="8">
        <f t="shared" si="17"/>
        <v>7119.2113908231713</v>
      </c>
      <c r="J193" s="17">
        <f t="shared" si="14"/>
        <v>3382.1552119509665</v>
      </c>
    </row>
    <row r="194" spans="2:10" x14ac:dyDescent="0.3">
      <c r="B194">
        <f t="shared" si="15"/>
        <v>180</v>
      </c>
      <c r="C194">
        <f t="shared" si="12"/>
        <v>0.47310315539145448</v>
      </c>
      <c r="D194" s="8">
        <f t="shared" si="16"/>
        <v>10556.275</v>
      </c>
      <c r="E194" s="17">
        <f t="shared" si="13"/>
        <v>4994.2070116799259</v>
      </c>
      <c r="I194" s="8">
        <f t="shared" si="17"/>
        <v>7126.3306022139923</v>
      </c>
      <c r="J194" s="17">
        <f t="shared" si="14"/>
        <v>3371.4894942701239</v>
      </c>
    </row>
    <row r="195" spans="2:10" x14ac:dyDescent="0.3">
      <c r="B195">
        <f t="shared" si="15"/>
        <v>181</v>
      </c>
      <c r="C195">
        <f t="shared" si="12"/>
        <v>0.47114007175912481</v>
      </c>
      <c r="D195" s="8">
        <f t="shared" si="16"/>
        <v>10606.275</v>
      </c>
      <c r="E195" s="17">
        <f t="shared" si="13"/>
        <v>4997.0411645970116</v>
      </c>
      <c r="I195" s="8">
        <f t="shared" si="17"/>
        <v>7133.4569328162061</v>
      </c>
      <c r="J195" s="17">
        <f t="shared" si="14"/>
        <v>3360.8574112176539</v>
      </c>
    </row>
    <row r="196" spans="2:10" x14ac:dyDescent="0.3">
      <c r="B196">
        <f t="shared" si="15"/>
        <v>182</v>
      </c>
      <c r="C196">
        <f t="shared" si="12"/>
        <v>0.46918513370203296</v>
      </c>
      <c r="D196" s="8">
        <f t="shared" si="16"/>
        <v>10656.275</v>
      </c>
      <c r="E196" s="17">
        <f t="shared" si="13"/>
        <v>4999.7658106406316</v>
      </c>
      <c r="I196" s="8">
        <f t="shared" si="17"/>
        <v>7140.5903897490198</v>
      </c>
      <c r="J196" s="17">
        <f t="shared" si="14"/>
        <v>3350.2588567258454</v>
      </c>
    </row>
    <row r="197" spans="2:10" x14ac:dyDescent="0.3">
      <c r="B197">
        <f t="shared" si="15"/>
        <v>183</v>
      </c>
      <c r="C197">
        <f t="shared" si="12"/>
        <v>0.46723830742111155</v>
      </c>
      <c r="D197" s="8">
        <f t="shared" si="16"/>
        <v>10706.275</v>
      </c>
      <c r="E197" s="17">
        <f t="shared" si="13"/>
        <v>5002.3818097849608</v>
      </c>
      <c r="I197" s="8">
        <f t="shared" si="17"/>
        <v>7147.7309801387682</v>
      </c>
      <c r="J197" s="17">
        <f t="shared" si="14"/>
        <v>3339.693725061481</v>
      </c>
    </row>
    <row r="198" spans="2:10" x14ac:dyDescent="0.3">
      <c r="B198">
        <f t="shared" si="15"/>
        <v>184</v>
      </c>
      <c r="C198">
        <f t="shared" si="12"/>
        <v>0.46529955925753863</v>
      </c>
      <c r="D198" s="8">
        <f t="shared" si="16"/>
        <v>10756.275</v>
      </c>
      <c r="E198" s="17">
        <f t="shared" si="13"/>
        <v>5004.8900167528809</v>
      </c>
      <c r="I198" s="8">
        <f t="shared" si="17"/>
        <v>7154.8787111189049</v>
      </c>
      <c r="J198" s="17">
        <f t="shared" si="14"/>
        <v>3329.1619108247723</v>
      </c>
    </row>
    <row r="199" spans="2:10" x14ac:dyDescent="0.3">
      <c r="B199">
        <f t="shared" si="15"/>
        <v>185</v>
      </c>
      <c r="C199">
        <f t="shared" si="12"/>
        <v>0.46336885569215469</v>
      </c>
      <c r="D199" s="8">
        <f t="shared" si="16"/>
        <v>10806.275</v>
      </c>
      <c r="E199" s="17">
        <f t="shared" si="13"/>
        <v>5007.2912810447388</v>
      </c>
      <c r="I199" s="8">
        <f t="shared" si="17"/>
        <v>7162.0335898300245</v>
      </c>
      <c r="J199" s="17">
        <f t="shared" si="14"/>
        <v>3318.6633089483134</v>
      </c>
    </row>
    <row r="200" spans="2:10" x14ac:dyDescent="0.3">
      <c r="B200">
        <f t="shared" si="15"/>
        <v>186</v>
      </c>
      <c r="C200">
        <f t="shared" si="12"/>
        <v>0.4614461633448842</v>
      </c>
      <c r="D200" s="8">
        <f t="shared" si="16"/>
        <v>10856.275</v>
      </c>
      <c r="E200" s="17">
        <f t="shared" si="13"/>
        <v>5009.5864469669823</v>
      </c>
      <c r="I200" s="8">
        <f t="shared" si="17"/>
        <v>7169.1956234198551</v>
      </c>
      <c r="J200" s="17">
        <f t="shared" si="14"/>
        <v>3308.1978146960273</v>
      </c>
    </row>
    <row r="201" spans="2:10" x14ac:dyDescent="0.3">
      <c r="B201">
        <f t="shared" si="15"/>
        <v>187</v>
      </c>
      <c r="C201">
        <f t="shared" si="12"/>
        <v>0.45953144897415865</v>
      </c>
      <c r="D201" s="8">
        <f t="shared" si="16"/>
        <v>10906.275</v>
      </c>
      <c r="E201" s="17">
        <f t="shared" si="13"/>
        <v>5011.7763536606417</v>
      </c>
      <c r="I201" s="8">
        <f t="shared" si="17"/>
        <v>7176.3648190432732</v>
      </c>
      <c r="J201" s="17">
        <f t="shared" si="14"/>
        <v>3297.7653236621313</v>
      </c>
    </row>
    <row r="202" spans="2:10" x14ac:dyDescent="0.3">
      <c r="B202">
        <f t="shared" si="15"/>
        <v>188</v>
      </c>
      <c r="C202">
        <f t="shared" si="12"/>
        <v>0.4576246794763405</v>
      </c>
      <c r="D202" s="8">
        <f t="shared" si="16"/>
        <v>10956.275</v>
      </c>
      <c r="E202" s="17">
        <f t="shared" si="13"/>
        <v>5013.8618351296427</v>
      </c>
      <c r="I202" s="8">
        <f t="shared" si="17"/>
        <v>7183.5411838623149</v>
      </c>
      <c r="J202" s="17">
        <f t="shared" si="14"/>
        <v>3287.3657317700836</v>
      </c>
    </row>
    <row r="203" spans="2:10" x14ac:dyDescent="0.3">
      <c r="B203">
        <f t="shared" si="15"/>
        <v>189</v>
      </c>
      <c r="C203">
        <f t="shared" si="12"/>
        <v>0.45572582188515243</v>
      </c>
      <c r="D203" s="8">
        <f t="shared" si="16"/>
        <v>11006.275</v>
      </c>
      <c r="E203" s="17">
        <f t="shared" si="13"/>
        <v>5015.8437202690056</v>
      </c>
      <c r="I203" s="8">
        <f t="shared" si="17"/>
        <v>7190.7247250461769</v>
      </c>
      <c r="J203" s="17">
        <f t="shared" si="14"/>
        <v>3276.9989352715556</v>
      </c>
    </row>
    <row r="204" spans="2:10" x14ac:dyDescent="0.3">
      <c r="B204">
        <f t="shared" si="15"/>
        <v>190</v>
      </c>
      <c r="C204">
        <f t="shared" si="12"/>
        <v>0.45383484337110613</v>
      </c>
      <c r="D204" s="8">
        <f t="shared" si="16"/>
        <v>11056.275</v>
      </c>
      <c r="E204" s="17">
        <f t="shared" si="13"/>
        <v>5017.7228328928759</v>
      </c>
      <c r="I204" s="8">
        <f t="shared" si="17"/>
        <v>7197.9154497712243</v>
      </c>
      <c r="J204" s="17">
        <f t="shared" si="14"/>
        <v>3266.6648307453884</v>
      </c>
    </row>
    <row r="205" spans="2:10" x14ac:dyDescent="0.3">
      <c r="B205">
        <f t="shared" si="15"/>
        <v>191</v>
      </c>
      <c r="C205">
        <f t="shared" si="12"/>
        <v>0.45195171124093531</v>
      </c>
      <c r="D205" s="8">
        <f t="shared" si="16"/>
        <v>11106.275</v>
      </c>
      <c r="E205" s="17">
        <f t="shared" si="13"/>
        <v>5019.4999917624182</v>
      </c>
      <c r="I205" s="8">
        <f t="shared" si="17"/>
        <v>7205.113365220991</v>
      </c>
      <c r="J205" s="17">
        <f t="shared" si="14"/>
        <v>3256.3633150965611</v>
      </c>
    </row>
    <row r="206" spans="2:10" x14ac:dyDescent="0.3">
      <c r="B206">
        <f t="shared" si="15"/>
        <v>192</v>
      </c>
      <c r="C206">
        <f t="shared" si="12"/>
        <v>0.45007639293703122</v>
      </c>
      <c r="D206" s="8">
        <f t="shared" si="16"/>
        <v>11156.275</v>
      </c>
      <c r="E206" s="17">
        <f t="shared" si="13"/>
        <v>5021.176010613578</v>
      </c>
      <c r="I206" s="8">
        <f t="shared" si="17"/>
        <v>7212.3184785862113</v>
      </c>
      <c r="J206" s="17">
        <f t="shared" si="14"/>
        <v>3246.0942855551789</v>
      </c>
    </row>
    <row r="207" spans="2:10" x14ac:dyDescent="0.3">
      <c r="B207">
        <f t="shared" si="15"/>
        <v>193</v>
      </c>
      <c r="C207">
        <f t="shared" ref="C207:C254" si="18">(1+1/12*$D$9)^(-B207)</f>
        <v>0.44820885603687755</v>
      </c>
      <c r="D207" s="8">
        <f t="shared" si="16"/>
        <v>11206.275</v>
      </c>
      <c r="E207" s="17">
        <f t="shared" ref="E207:E254" si="19">D207*C207</f>
        <v>5022.7516981846602</v>
      </c>
      <c r="I207" s="8">
        <f t="shared" si="17"/>
        <v>7219.5307970647964</v>
      </c>
      <c r="J207" s="17">
        <f t="shared" ref="J207:J270" si="20">I207*C207</f>
        <v>3235.8576396754193</v>
      </c>
    </row>
    <row r="208" spans="2:10" x14ac:dyDescent="0.3">
      <c r="B208">
        <f t="shared" ref="B208:B254" si="21">B207+1</f>
        <v>194</v>
      </c>
      <c r="C208">
        <f t="shared" si="18"/>
        <v>0.44634906825249215</v>
      </c>
      <c r="D208" s="8">
        <f t="shared" ref="D208:D254" si="22">$D$5+(B208-1)*$D$6</f>
        <v>11256.275</v>
      </c>
      <c r="E208" s="17">
        <f t="shared" si="19"/>
        <v>5024.2278582438212</v>
      </c>
      <c r="I208" s="8">
        <f t="shared" ref="I208:I254" si="23">$J$5*$J$6^((B208-1))</f>
        <v>7226.7503278618615</v>
      </c>
      <c r="J208" s="17">
        <f t="shared" si="20"/>
        <v>3225.6532753345341</v>
      </c>
    </row>
    <row r="209" spans="2:10" x14ac:dyDescent="0.3">
      <c r="B209">
        <f t="shared" si="21"/>
        <v>195</v>
      </c>
      <c r="C209">
        <f t="shared" si="18"/>
        <v>0.44449699742986765</v>
      </c>
      <c r="D209" s="8">
        <f t="shared" si="22"/>
        <v>11306.275</v>
      </c>
      <c r="E209" s="17">
        <f t="shared" si="19"/>
        <v>5025.6052896163765</v>
      </c>
      <c r="I209" s="8">
        <f t="shared" si="23"/>
        <v>7233.9770781897196</v>
      </c>
      <c r="J209" s="17">
        <f t="shared" si="20"/>
        <v>3215.4810907318174</v>
      </c>
    </row>
    <row r="210" spans="2:10" x14ac:dyDescent="0.3">
      <c r="B210">
        <f t="shared" si="21"/>
        <v>196</v>
      </c>
      <c r="C210">
        <f t="shared" si="18"/>
        <v>0.44265261154841595</v>
      </c>
      <c r="D210" s="8">
        <f t="shared" si="22"/>
        <v>11356.275</v>
      </c>
      <c r="E210" s="17">
        <f t="shared" si="19"/>
        <v>5026.8847862119874</v>
      </c>
      <c r="I210" s="8">
        <f t="shared" si="23"/>
        <v>7241.2110552679096</v>
      </c>
      <c r="J210" s="17">
        <f t="shared" si="20"/>
        <v>3205.3409843876011</v>
      </c>
    </row>
    <row r="211" spans="2:10" x14ac:dyDescent="0.3">
      <c r="B211">
        <f t="shared" si="21"/>
        <v>197</v>
      </c>
      <c r="C211">
        <f t="shared" si="18"/>
        <v>0.44081587872041433</v>
      </c>
      <c r="D211" s="8">
        <f t="shared" si="22"/>
        <v>11406.275</v>
      </c>
      <c r="E211" s="17">
        <f t="shared" si="19"/>
        <v>5028.0671370516939</v>
      </c>
      <c r="I211" s="8">
        <f t="shared" si="23"/>
        <v>7248.4522663231764</v>
      </c>
      <c r="J211" s="17">
        <f t="shared" si="20"/>
        <v>3195.2328551422297</v>
      </c>
    </row>
    <row r="212" spans="2:10" x14ac:dyDescent="0.3">
      <c r="B212">
        <f t="shared" si="21"/>
        <v>198</v>
      </c>
      <c r="C212">
        <f t="shared" si="18"/>
        <v>0.43898676719045404</v>
      </c>
      <c r="D212" s="8">
        <f t="shared" si="22"/>
        <v>11456.275</v>
      </c>
      <c r="E212" s="17">
        <f t="shared" si="19"/>
        <v>5029.1531262948183</v>
      </c>
      <c r="I212" s="8">
        <f t="shared" si="23"/>
        <v>7255.700718589499</v>
      </c>
      <c r="J212" s="17">
        <f t="shared" si="20"/>
        <v>3185.1566021550584</v>
      </c>
    </row>
    <row r="213" spans="2:10" x14ac:dyDescent="0.3">
      <c r="B213">
        <f t="shared" si="21"/>
        <v>199</v>
      </c>
      <c r="C213">
        <f t="shared" si="18"/>
        <v>0.43716524533489187</v>
      </c>
      <c r="D213" s="8">
        <f t="shared" si="22"/>
        <v>11506.275</v>
      </c>
      <c r="E213" s="17">
        <f t="shared" si="19"/>
        <v>5030.1435332657329</v>
      </c>
      <c r="I213" s="8">
        <f t="shared" si="23"/>
        <v>7262.956419308086</v>
      </c>
      <c r="J213" s="17">
        <f t="shared" si="20"/>
        <v>3175.1121249034472</v>
      </c>
    </row>
    <row r="214" spans="2:10" x14ac:dyDescent="0.3">
      <c r="B214">
        <f t="shared" si="21"/>
        <v>200</v>
      </c>
      <c r="C214">
        <f t="shared" si="18"/>
        <v>0.43535128166130316</v>
      </c>
      <c r="D214" s="8">
        <f t="shared" si="22"/>
        <v>11556.275</v>
      </c>
      <c r="E214" s="17">
        <f t="shared" si="19"/>
        <v>5031.0391324804759</v>
      </c>
      <c r="I214" s="8">
        <f t="shared" si="23"/>
        <v>7270.2193757273944</v>
      </c>
      <c r="J214" s="17">
        <f t="shared" si="20"/>
        <v>3165.0993231817606</v>
      </c>
    </row>
    <row r="215" spans="2:10" x14ac:dyDescent="0.3">
      <c r="B215">
        <f t="shared" si="21"/>
        <v>201</v>
      </c>
      <c r="C215">
        <f t="shared" si="18"/>
        <v>0.43354484480793676</v>
      </c>
      <c r="D215" s="8">
        <f t="shared" si="22"/>
        <v>11606.275</v>
      </c>
      <c r="E215" s="17">
        <f t="shared" si="19"/>
        <v>5031.8406936732363</v>
      </c>
      <c r="I215" s="8">
        <f t="shared" si="23"/>
        <v>7277.4895951031212</v>
      </c>
      <c r="J215" s="17">
        <f t="shared" si="20"/>
        <v>3155.1180971003573</v>
      </c>
    </row>
    <row r="216" spans="2:10" x14ac:dyDescent="0.3">
      <c r="B216">
        <f t="shared" si="21"/>
        <v>202</v>
      </c>
      <c r="C216">
        <f t="shared" si="18"/>
        <v>0.43174590354317349</v>
      </c>
      <c r="D216" s="8">
        <f t="shared" si="22"/>
        <v>11656.275</v>
      </c>
      <c r="E216" s="17">
        <f t="shared" si="19"/>
        <v>5032.5489818227043</v>
      </c>
      <c r="I216" s="8">
        <f t="shared" si="23"/>
        <v>7284.7670846982246</v>
      </c>
      <c r="J216" s="17">
        <f t="shared" si="20"/>
        <v>3145.1683470846046</v>
      </c>
    </row>
    <row r="217" spans="2:10" x14ac:dyDescent="0.3">
      <c r="B217">
        <f t="shared" si="21"/>
        <v>203</v>
      </c>
      <c r="C217">
        <f t="shared" si="18"/>
        <v>0.42995442676498613</v>
      </c>
      <c r="D217" s="8">
        <f t="shared" si="22"/>
        <v>11706.275</v>
      </c>
      <c r="E217" s="17">
        <f t="shared" si="19"/>
        <v>5033.1647571782878</v>
      </c>
      <c r="I217" s="8">
        <f t="shared" si="23"/>
        <v>7292.0518517829214</v>
      </c>
      <c r="J217" s="17">
        <f t="shared" si="20"/>
        <v>3135.2499738738816</v>
      </c>
    </row>
    <row r="218" spans="2:10" x14ac:dyDescent="0.3">
      <c r="B218">
        <f t="shared" si="21"/>
        <v>204</v>
      </c>
      <c r="C218">
        <f t="shared" si="18"/>
        <v>0.4281703835004011</v>
      </c>
      <c r="D218" s="8">
        <f t="shared" si="22"/>
        <v>11756.275</v>
      </c>
      <c r="E218" s="17">
        <f t="shared" si="19"/>
        <v>5033.6887752861776</v>
      </c>
      <c r="I218" s="8">
        <f t="shared" si="23"/>
        <v>7299.3439036347008</v>
      </c>
      <c r="J218" s="17">
        <f t="shared" si="20"/>
        <v>3125.3628785205847</v>
      </c>
    </row>
    <row r="219" spans="2:10" x14ac:dyDescent="0.3">
      <c r="B219">
        <f t="shared" si="21"/>
        <v>205</v>
      </c>
      <c r="C219">
        <f t="shared" si="18"/>
        <v>0.42639374290496379</v>
      </c>
      <c r="D219" s="8">
        <f t="shared" si="22"/>
        <v>11806.275</v>
      </c>
      <c r="E219" s="17">
        <f t="shared" si="19"/>
        <v>5034.1217870153014</v>
      </c>
      <c r="I219" s="8">
        <f t="shared" si="23"/>
        <v>7306.6432475383353</v>
      </c>
      <c r="J219" s="17">
        <f t="shared" si="20"/>
        <v>3115.5069623891509</v>
      </c>
    </row>
    <row r="220" spans="2:10" x14ac:dyDescent="0.3">
      <c r="B220">
        <f t="shared" si="21"/>
        <v>206</v>
      </c>
      <c r="C220">
        <f t="shared" si="18"/>
        <v>0.42462447426220457</v>
      </c>
      <c r="D220" s="8">
        <f t="shared" si="22"/>
        <v>11856.275</v>
      </c>
      <c r="E220" s="17">
        <f t="shared" si="19"/>
        <v>5034.4645385831191</v>
      </c>
      <c r="I220" s="8">
        <f t="shared" si="23"/>
        <v>7313.9498907858733</v>
      </c>
      <c r="J220" s="17">
        <f t="shared" si="20"/>
        <v>3105.6821271550598</v>
      </c>
    </row>
    <row r="221" spans="2:10" x14ac:dyDescent="0.3">
      <c r="B221">
        <f t="shared" si="21"/>
        <v>207</v>
      </c>
      <c r="C221">
        <f t="shared" si="18"/>
        <v>0.42286254698310816</v>
      </c>
      <c r="D221" s="8">
        <f t="shared" si="22"/>
        <v>11906.275</v>
      </c>
      <c r="E221" s="17">
        <f t="shared" si="19"/>
        <v>5034.7177715813059</v>
      </c>
      <c r="I221" s="8">
        <f t="shared" si="23"/>
        <v>7321.2638406766582</v>
      </c>
      <c r="J221" s="17">
        <f t="shared" si="20"/>
        <v>3095.8882748038641</v>
      </c>
    </row>
    <row r="222" spans="2:10" x14ac:dyDescent="0.3">
      <c r="B222">
        <f t="shared" si="21"/>
        <v>208</v>
      </c>
      <c r="C222">
        <f t="shared" si="18"/>
        <v>0.42110793060558493</v>
      </c>
      <c r="D222" s="8">
        <f t="shared" si="22"/>
        <v>11956.275</v>
      </c>
      <c r="E222" s="17">
        <f t="shared" si="19"/>
        <v>5034.8822230012902</v>
      </c>
      <c r="I222" s="8">
        <f t="shared" si="23"/>
        <v>7328.585104517334</v>
      </c>
      <c r="J222" s="17">
        <f t="shared" si="20"/>
        <v>3086.1253076302087</v>
      </c>
    </row>
    <row r="223" spans="2:10" x14ac:dyDescent="0.3">
      <c r="B223">
        <f t="shared" si="21"/>
        <v>209</v>
      </c>
      <c r="C223">
        <f t="shared" si="18"/>
        <v>0.41936059479394355</v>
      </c>
      <c r="D223" s="8">
        <f t="shared" si="22"/>
        <v>12006.275</v>
      </c>
      <c r="E223" s="17">
        <f t="shared" si="19"/>
        <v>5034.9586252596546</v>
      </c>
      <c r="I223" s="8">
        <f t="shared" si="23"/>
        <v>7335.9136896218506</v>
      </c>
      <c r="J223" s="17">
        <f t="shared" si="20"/>
        <v>3076.3931282368521</v>
      </c>
    </row>
    <row r="224" spans="2:10" x14ac:dyDescent="0.3">
      <c r="B224">
        <f t="shared" si="21"/>
        <v>210</v>
      </c>
      <c r="C224">
        <f t="shared" si="18"/>
        <v>0.41762050933836709</v>
      </c>
      <c r="D224" s="8">
        <f t="shared" si="22"/>
        <v>12056.275</v>
      </c>
      <c r="E224" s="17">
        <f t="shared" si="19"/>
        <v>5034.9477062234218</v>
      </c>
      <c r="I224" s="8">
        <f t="shared" si="23"/>
        <v>7343.2496033114712</v>
      </c>
      <c r="J224" s="17">
        <f t="shared" si="20"/>
        <v>3066.6916395336984</v>
      </c>
    </row>
    <row r="225" spans="2:10" x14ac:dyDescent="0.3">
      <c r="B225">
        <f t="shared" si="21"/>
        <v>211</v>
      </c>
      <c r="C225">
        <f t="shared" si="18"/>
        <v>0.41588764415439033</v>
      </c>
      <c r="D225" s="8">
        <f t="shared" si="22"/>
        <v>12106.275</v>
      </c>
      <c r="E225" s="17">
        <f t="shared" si="19"/>
        <v>5034.8501892351915</v>
      </c>
      <c r="I225" s="8">
        <f t="shared" si="23"/>
        <v>7350.5928529147823</v>
      </c>
      <c r="J225" s="17">
        <f t="shared" si="20"/>
        <v>3057.020744736828</v>
      </c>
    </row>
    <row r="226" spans="2:10" x14ac:dyDescent="0.3">
      <c r="B226">
        <f t="shared" si="21"/>
        <v>212</v>
      </c>
      <c r="C226">
        <f t="shared" si="18"/>
        <v>0.41416196928238042</v>
      </c>
      <c r="D226" s="8">
        <f t="shared" si="22"/>
        <v>12156.275</v>
      </c>
      <c r="E226" s="17">
        <f t="shared" si="19"/>
        <v>5034.6667931381689</v>
      </c>
      <c r="I226" s="8">
        <f t="shared" si="23"/>
        <v>7357.9434457676934</v>
      </c>
      <c r="J226" s="17">
        <f t="shared" si="20"/>
        <v>3047.3803473675316</v>
      </c>
    </row>
    <row r="227" spans="2:10" x14ac:dyDescent="0.3">
      <c r="B227">
        <f t="shared" si="21"/>
        <v>213</v>
      </c>
      <c r="C227">
        <f t="shared" si="18"/>
        <v>0.41244345488701784</v>
      </c>
      <c r="D227" s="8">
        <f t="shared" si="22"/>
        <v>12206.275</v>
      </c>
      <c r="E227" s="17">
        <f t="shared" si="19"/>
        <v>5034.3982323010332</v>
      </c>
      <c r="I227" s="8">
        <f t="shared" si="23"/>
        <v>7365.3013892134622</v>
      </c>
      <c r="J227" s="17">
        <f t="shared" si="20"/>
        <v>3037.7703512513526</v>
      </c>
    </row>
    <row r="228" spans="2:10" x14ac:dyDescent="0.3">
      <c r="B228">
        <f t="shared" si="21"/>
        <v>214</v>
      </c>
      <c r="C228">
        <f t="shared" si="18"/>
        <v>0.41073207125678129</v>
      </c>
      <c r="D228" s="8">
        <f t="shared" si="22"/>
        <v>12256.275</v>
      </c>
      <c r="E228" s="17">
        <f t="shared" si="19"/>
        <v>5034.0452166427067</v>
      </c>
      <c r="I228" s="8">
        <f t="shared" si="23"/>
        <v>7372.6666906026758</v>
      </c>
      <c r="J228" s="17">
        <f t="shared" si="20"/>
        <v>3028.1906605171162</v>
      </c>
    </row>
    <row r="229" spans="2:10" x14ac:dyDescent="0.3">
      <c r="B229">
        <f t="shared" si="21"/>
        <v>215</v>
      </c>
      <c r="C229">
        <f t="shared" si="18"/>
        <v>0.40902778880343349</v>
      </c>
      <c r="D229" s="8">
        <f t="shared" si="22"/>
        <v>12306.275</v>
      </c>
      <c r="E229" s="17">
        <f t="shared" si="19"/>
        <v>5033.6084516569736</v>
      </c>
      <c r="I229" s="8">
        <f t="shared" si="23"/>
        <v>7380.0393572932753</v>
      </c>
      <c r="J229" s="17">
        <f t="shared" si="20"/>
        <v>3018.6411795959807</v>
      </c>
    </row>
    <row r="230" spans="2:10" x14ac:dyDescent="0.3">
      <c r="B230">
        <f t="shared" si="21"/>
        <v>216</v>
      </c>
      <c r="C230">
        <f t="shared" si="18"/>
        <v>0.40733057806151057</v>
      </c>
      <c r="D230" s="8">
        <f t="shared" si="22"/>
        <v>12356.275</v>
      </c>
      <c r="E230" s="17">
        <f t="shared" si="19"/>
        <v>5033.0886384369915</v>
      </c>
      <c r="I230" s="8">
        <f t="shared" si="23"/>
        <v>7387.4193966505663</v>
      </c>
      <c r="J230" s="17">
        <f t="shared" si="20"/>
        <v>3009.1218132204908</v>
      </c>
    </row>
    <row r="231" spans="2:10" x14ac:dyDescent="0.3">
      <c r="B231">
        <f t="shared" si="21"/>
        <v>217</v>
      </c>
      <c r="C231">
        <f t="shared" si="18"/>
        <v>0.40564040968781151</v>
      </c>
      <c r="D231" s="8">
        <f t="shared" si="22"/>
        <v>12406.275</v>
      </c>
      <c r="E231" s="17">
        <f t="shared" si="19"/>
        <v>5032.4864736996533</v>
      </c>
      <c r="I231" s="8">
        <f t="shared" si="23"/>
        <v>7394.8068160472194</v>
      </c>
      <c r="J231" s="17">
        <f t="shared" si="20"/>
        <v>2999.6324664236149</v>
      </c>
    </row>
    <row r="232" spans="2:10" x14ac:dyDescent="0.3">
      <c r="B232">
        <f t="shared" si="21"/>
        <v>218</v>
      </c>
      <c r="C232">
        <f t="shared" si="18"/>
        <v>0.40395725446089098</v>
      </c>
      <c r="D232" s="8">
        <f t="shared" si="22"/>
        <v>12456.275</v>
      </c>
      <c r="E232" s="17">
        <f t="shared" si="19"/>
        <v>5031.8026498098343</v>
      </c>
      <c r="I232" s="8">
        <f t="shared" si="23"/>
        <v>7402.2016228632665</v>
      </c>
      <c r="J232" s="17">
        <f t="shared" si="20"/>
        <v>2990.1730445377966</v>
      </c>
    </row>
    <row r="233" spans="2:10" x14ac:dyDescent="0.3">
      <c r="B233">
        <f t="shared" si="21"/>
        <v>219</v>
      </c>
      <c r="C233">
        <f t="shared" si="18"/>
        <v>0.4022810832805554</v>
      </c>
      <c r="D233" s="8">
        <f t="shared" si="22"/>
        <v>12506.275</v>
      </c>
      <c r="E233" s="17">
        <f t="shared" si="19"/>
        <v>5031.0378548045273</v>
      </c>
      <c r="I233" s="8">
        <f t="shared" si="23"/>
        <v>7409.6038244861275</v>
      </c>
      <c r="J233" s="17">
        <f t="shared" si="20"/>
        <v>2980.7434531940257</v>
      </c>
    </row>
    <row r="234" spans="2:10" x14ac:dyDescent="0.3">
      <c r="B234">
        <f t="shared" si="21"/>
        <v>220</v>
      </c>
      <c r="C234">
        <f t="shared" si="18"/>
        <v>0.40061186716735814</v>
      </c>
      <c r="D234" s="8">
        <f t="shared" si="22"/>
        <v>12556.275</v>
      </c>
      <c r="E234" s="17">
        <f t="shared" si="19"/>
        <v>5030.1927724168199</v>
      </c>
      <c r="I234" s="8">
        <f t="shared" si="23"/>
        <v>7417.0134283106117</v>
      </c>
      <c r="J234" s="17">
        <f t="shared" si="20"/>
        <v>2971.3435983208824</v>
      </c>
    </row>
    <row r="235" spans="2:10" x14ac:dyDescent="0.3">
      <c r="B235">
        <f t="shared" si="21"/>
        <v>221</v>
      </c>
      <c r="C235">
        <f t="shared" si="18"/>
        <v>0.39894957726209934</v>
      </c>
      <c r="D235" s="8">
        <f t="shared" si="22"/>
        <v>12606.275</v>
      </c>
      <c r="E235" s="17">
        <f t="shared" si="19"/>
        <v>5029.2680820997712</v>
      </c>
      <c r="I235" s="8">
        <f t="shared" si="23"/>
        <v>7424.430441738923</v>
      </c>
      <c r="J235" s="17">
        <f t="shared" si="20"/>
        <v>2961.9733861436048</v>
      </c>
    </row>
    <row r="236" spans="2:10" x14ac:dyDescent="0.3">
      <c r="B236">
        <f t="shared" si="21"/>
        <v>222</v>
      </c>
      <c r="C236">
        <f t="shared" si="18"/>
        <v>0.39729418482532719</v>
      </c>
      <c r="D236" s="8">
        <f t="shared" si="22"/>
        <v>12656.275</v>
      </c>
      <c r="E236" s="17">
        <f t="shared" si="19"/>
        <v>5028.2644590501677</v>
      </c>
      <c r="I236" s="8">
        <f t="shared" si="23"/>
        <v>7431.854872180661</v>
      </c>
      <c r="J236" s="17">
        <f t="shared" si="20"/>
        <v>2952.6327231831519</v>
      </c>
    </row>
    <row r="237" spans="2:10" x14ac:dyDescent="0.3">
      <c r="B237">
        <f t="shared" si="21"/>
        <v>223</v>
      </c>
      <c r="C237">
        <f t="shared" si="18"/>
        <v>0.39564566123684008</v>
      </c>
      <c r="D237" s="8">
        <f t="shared" si="22"/>
        <v>12706.275</v>
      </c>
      <c r="E237" s="17">
        <f t="shared" si="19"/>
        <v>5027.1825742321298</v>
      </c>
      <c r="I237" s="8">
        <f t="shared" si="23"/>
        <v>7439.2867270528386</v>
      </c>
      <c r="J237" s="17">
        <f t="shared" si="20"/>
        <v>2943.3215162552683</v>
      </c>
    </row>
    <row r="238" spans="2:10" x14ac:dyDescent="0.3">
      <c r="B238">
        <f t="shared" si="21"/>
        <v>224</v>
      </c>
      <c r="C238">
        <f t="shared" si="18"/>
        <v>0.3940039779951936</v>
      </c>
      <c r="D238" s="8">
        <f t="shared" si="22"/>
        <v>12756.275</v>
      </c>
      <c r="E238" s="17">
        <f t="shared" si="19"/>
        <v>5026.023094400638</v>
      </c>
      <c r="I238" s="8">
        <f t="shared" si="23"/>
        <v>7446.7260137798921</v>
      </c>
      <c r="J238" s="17">
        <f t="shared" si="20"/>
        <v>2934.0396724695684</v>
      </c>
    </row>
    <row r="239" spans="2:10" x14ac:dyDescent="0.3">
      <c r="B239">
        <f t="shared" si="21"/>
        <v>225</v>
      </c>
      <c r="C239">
        <f t="shared" si="18"/>
        <v>0.39236910671720526</v>
      </c>
      <c r="D239" s="8">
        <f t="shared" si="22"/>
        <v>12806.275</v>
      </c>
      <c r="E239" s="17">
        <f t="shared" si="19"/>
        <v>5024.7866821248781</v>
      </c>
      <c r="I239" s="8">
        <f t="shared" si="23"/>
        <v>7454.1727397936702</v>
      </c>
      <c r="J239" s="17">
        <f t="shared" si="20"/>
        <v>2924.7870992285848</v>
      </c>
    </row>
    <row r="240" spans="2:10" x14ac:dyDescent="0.3">
      <c r="B240">
        <f t="shared" si="21"/>
        <v>226</v>
      </c>
      <c r="C240">
        <f t="shared" si="18"/>
        <v>0.39074101913746584</v>
      </c>
      <c r="D240" s="8">
        <f t="shared" si="22"/>
        <v>12856.275</v>
      </c>
      <c r="E240" s="17">
        <f t="shared" si="19"/>
        <v>5023.4739958115233</v>
      </c>
      <c r="I240" s="8">
        <f t="shared" si="23"/>
        <v>7461.6269125334647</v>
      </c>
      <c r="J240" s="17">
        <f t="shared" si="20"/>
        <v>2915.5637042268686</v>
      </c>
    </row>
    <row r="241" spans="2:10" x14ac:dyDescent="0.3">
      <c r="B241">
        <f t="shared" si="21"/>
        <v>227</v>
      </c>
      <c r="C241">
        <f t="shared" si="18"/>
        <v>0.38911968710784972</v>
      </c>
      <c r="D241" s="8">
        <f t="shared" si="22"/>
        <v>12906.275</v>
      </c>
      <c r="E241" s="17">
        <f t="shared" si="19"/>
        <v>5022.0856897278627</v>
      </c>
      <c r="I241" s="8">
        <f t="shared" si="23"/>
        <v>7469.0885394459938</v>
      </c>
      <c r="J241" s="17">
        <f t="shared" si="20"/>
        <v>2906.3693954500513</v>
      </c>
    </row>
    <row r="242" spans="2:10" x14ac:dyDescent="0.3">
      <c r="B242">
        <f t="shared" si="21"/>
        <v>228</v>
      </c>
      <c r="C242">
        <f t="shared" si="18"/>
        <v>0.38750508259702882</v>
      </c>
      <c r="D242" s="8">
        <f t="shared" si="22"/>
        <v>12956.275</v>
      </c>
      <c r="E242" s="17">
        <f t="shared" si="19"/>
        <v>5020.6224140248196</v>
      </c>
      <c r="I242" s="8">
        <f t="shared" si="23"/>
        <v>7476.5576279854395</v>
      </c>
      <c r="J242" s="17">
        <f t="shared" si="20"/>
        <v>2897.2040811739435</v>
      </c>
    </row>
    <row r="243" spans="2:10" x14ac:dyDescent="0.3">
      <c r="B243">
        <f t="shared" si="21"/>
        <v>229</v>
      </c>
      <c r="C243">
        <f t="shared" si="18"/>
        <v>0.38589717768998721</v>
      </c>
      <c r="D243" s="8">
        <f t="shared" si="22"/>
        <v>13006.275</v>
      </c>
      <c r="E243" s="17">
        <f t="shared" si="19"/>
        <v>5019.0848147598381</v>
      </c>
      <c r="I243" s="8">
        <f t="shared" si="23"/>
        <v>7484.0341856134246</v>
      </c>
      <c r="J243" s="17">
        <f t="shared" si="20"/>
        <v>2888.0676699636024</v>
      </c>
    </row>
    <row r="244" spans="2:10" x14ac:dyDescent="0.3">
      <c r="B244">
        <f t="shared" si="21"/>
        <v>230</v>
      </c>
      <c r="C244">
        <f t="shared" si="18"/>
        <v>0.38429594458753913</v>
      </c>
      <c r="D244" s="8">
        <f t="shared" si="22"/>
        <v>13056.275</v>
      </c>
      <c r="E244" s="17">
        <f t="shared" si="19"/>
        <v>5017.4735339196723</v>
      </c>
      <c r="I244" s="8">
        <f t="shared" si="23"/>
        <v>7491.518219799038</v>
      </c>
      <c r="J244" s="17">
        <f t="shared" si="20"/>
        <v>2878.9600706724309</v>
      </c>
    </row>
    <row r="245" spans="2:10" x14ac:dyDescent="0.3">
      <c r="B245">
        <f t="shared" si="21"/>
        <v>231</v>
      </c>
      <c r="C245">
        <f t="shared" si="18"/>
        <v>0.382701355605848</v>
      </c>
      <c r="D245" s="8">
        <f t="shared" si="22"/>
        <v>13106.275</v>
      </c>
      <c r="E245" s="17">
        <f t="shared" si="19"/>
        <v>5015.7892094430354</v>
      </c>
      <c r="I245" s="8">
        <f t="shared" si="23"/>
        <v>7499.0097380188336</v>
      </c>
      <c r="J245" s="17">
        <f t="shared" si="20"/>
        <v>2869.8811924412626</v>
      </c>
    </row>
    <row r="246" spans="2:10" x14ac:dyDescent="0.3">
      <c r="B246">
        <f t="shared" si="21"/>
        <v>232</v>
      </c>
      <c r="C246">
        <f t="shared" si="18"/>
        <v>0.38111338317594828</v>
      </c>
      <c r="D246" s="8">
        <f t="shared" si="22"/>
        <v>13156.275</v>
      </c>
      <c r="E246" s="17">
        <f t="shared" si="19"/>
        <v>5014.0324752431488</v>
      </c>
      <c r="I246" s="8">
        <f t="shared" si="23"/>
        <v>7506.5087477568504</v>
      </c>
      <c r="J246" s="17">
        <f t="shared" si="20"/>
        <v>2860.8309446974645</v>
      </c>
    </row>
    <row r="247" spans="2:10" x14ac:dyDescent="0.3">
      <c r="B247">
        <f t="shared" si="21"/>
        <v>233</v>
      </c>
      <c r="C247">
        <f t="shared" si="18"/>
        <v>0.37953199984326808</v>
      </c>
      <c r="D247" s="8">
        <f t="shared" si="22"/>
        <v>13206.275</v>
      </c>
      <c r="E247" s="17">
        <f t="shared" si="19"/>
        <v>5012.2039612301551</v>
      </c>
      <c r="I247" s="8">
        <f t="shared" si="23"/>
        <v>7514.0152565046083</v>
      </c>
      <c r="J247" s="17">
        <f t="shared" si="20"/>
        <v>2851.809237154021</v>
      </c>
    </row>
    <row r="248" spans="2:10" x14ac:dyDescent="0.3">
      <c r="B248">
        <f t="shared" si="21"/>
        <v>234</v>
      </c>
      <c r="C248">
        <f t="shared" si="18"/>
        <v>0.37795717826715475</v>
      </c>
      <c r="D248" s="8">
        <f t="shared" si="22"/>
        <v>13256.275</v>
      </c>
      <c r="E248" s="17">
        <f t="shared" si="19"/>
        <v>5010.3042933334264</v>
      </c>
      <c r="I248" s="8">
        <f t="shared" si="23"/>
        <v>7521.5292717611119</v>
      </c>
      <c r="J248" s="17">
        <f t="shared" si="20"/>
        <v>2842.8159798086372</v>
      </c>
    </row>
    <row r="249" spans="2:10" x14ac:dyDescent="0.3">
      <c r="B249">
        <f t="shared" si="21"/>
        <v>235</v>
      </c>
      <c r="C249">
        <f t="shared" si="18"/>
        <v>0.37638889122040314</v>
      </c>
      <c r="D249" s="8">
        <f t="shared" si="22"/>
        <v>13306.275</v>
      </c>
      <c r="E249" s="17">
        <f t="shared" si="19"/>
        <v>5008.3340935237693</v>
      </c>
      <c r="I249" s="8">
        <f t="shared" si="23"/>
        <v>7529.0508010328713</v>
      </c>
      <c r="J249" s="17">
        <f t="shared" si="20"/>
        <v>2833.8510829428506</v>
      </c>
    </row>
    <row r="250" spans="2:10" x14ac:dyDescent="0.3">
      <c r="B250">
        <f t="shared" si="21"/>
        <v>236</v>
      </c>
      <c r="C250">
        <f t="shared" si="18"/>
        <v>0.37482711158878318</v>
      </c>
      <c r="D250" s="8">
        <f t="shared" si="22"/>
        <v>13356.275</v>
      </c>
      <c r="E250" s="17">
        <f t="shared" si="19"/>
        <v>5006.2939798354746</v>
      </c>
      <c r="I250" s="8">
        <f t="shared" si="23"/>
        <v>7536.5798518339025</v>
      </c>
      <c r="J250" s="17">
        <f t="shared" si="20"/>
        <v>2824.9144571211214</v>
      </c>
    </row>
    <row r="251" spans="2:10" x14ac:dyDescent="0.3">
      <c r="B251">
        <f t="shared" si="21"/>
        <v>237</v>
      </c>
      <c r="C251">
        <f t="shared" si="18"/>
        <v>0.37327181237057255</v>
      </c>
      <c r="D251" s="8">
        <f t="shared" si="22"/>
        <v>13406.275</v>
      </c>
      <c r="E251" s="17">
        <f t="shared" si="19"/>
        <v>5004.1845663882978</v>
      </c>
      <c r="I251" s="8">
        <f t="shared" si="23"/>
        <v>7544.1164316857376</v>
      </c>
      <c r="J251" s="17">
        <f t="shared" si="20"/>
        <v>2816.0060131899518</v>
      </c>
    </row>
    <row r="252" spans="2:10" x14ac:dyDescent="0.3">
      <c r="B252">
        <f t="shared" si="21"/>
        <v>238</v>
      </c>
      <c r="C252">
        <f t="shared" si="18"/>
        <v>0.37172296667608884</v>
      </c>
      <c r="D252" s="8">
        <f t="shared" si="22"/>
        <v>13456.275</v>
      </c>
      <c r="E252" s="17">
        <f t="shared" si="19"/>
        <v>5002.0064634092869</v>
      </c>
      <c r="I252" s="8">
        <f t="shared" si="23"/>
        <v>7551.6605481174229</v>
      </c>
      <c r="J252" s="17">
        <f t="shared" si="20"/>
        <v>2807.1256622769874</v>
      </c>
    </row>
    <row r="253" spans="2:10" x14ac:dyDescent="0.3">
      <c r="B253">
        <f t="shared" si="21"/>
        <v>239</v>
      </c>
      <c r="C253">
        <f t="shared" si="18"/>
        <v>0.37018054772722525</v>
      </c>
      <c r="D253" s="8">
        <f t="shared" si="22"/>
        <v>13506.275</v>
      </c>
      <c r="E253" s="17">
        <f t="shared" si="19"/>
        <v>4999.7602772545288</v>
      </c>
      <c r="I253" s="8">
        <f t="shared" si="23"/>
        <v>7559.2122086655381</v>
      </c>
      <c r="J253" s="17">
        <f t="shared" si="20"/>
        <v>2798.2733157901371</v>
      </c>
    </row>
    <row r="254" spans="2:10" x14ac:dyDescent="0.3">
      <c r="B254">
        <f t="shared" si="21"/>
        <v>240</v>
      </c>
      <c r="C254">
        <f t="shared" si="18"/>
        <v>0.3686445288569879</v>
      </c>
      <c r="D254" s="8">
        <f t="shared" si="22"/>
        <v>13556.275</v>
      </c>
      <c r="E254" s="17">
        <f t="shared" si="19"/>
        <v>4997.446610430763</v>
      </c>
      <c r="I254" s="8">
        <f t="shared" si="23"/>
        <v>7566.7714208742027</v>
      </c>
      <c r="J254" s="17">
        <f t="shared" si="20"/>
        <v>2789.4488854166912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 Keung WONG</dc:creator>
  <cp:lastModifiedBy>Shek Keung WONG</cp:lastModifiedBy>
  <dcterms:created xsi:type="dcterms:W3CDTF">2023-01-19T08:48:45Z</dcterms:created>
  <dcterms:modified xsi:type="dcterms:W3CDTF">2023-02-05T06:50:46Z</dcterms:modified>
</cp:coreProperties>
</file>