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020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<sst xmlns="http://schemas.openxmlformats.org/spreadsheetml/2006/main" count="51" uniqueCount="27">
  <si>
    <t>Fixed Rate Mortgage</t>
  </si>
  <si>
    <t>Adjustable Rate Mortgage</t>
  </si>
  <si>
    <t>Notional</t>
  </si>
  <si>
    <t>inception  rate</t>
  </si>
  <si>
    <t>Fixed Rate</t>
  </si>
  <si>
    <t>rate adjusted every 6M</t>
  </si>
  <si>
    <t>Payment</t>
  </si>
  <si>
    <t>Assume:  rate adjusted to 5% after Month 6</t>
  </si>
  <si>
    <t>Month</t>
  </si>
  <si>
    <t>DF</t>
  </si>
  <si>
    <t>OpenBalance</t>
  </si>
  <si>
    <t>Int</t>
  </si>
  <si>
    <t>Principal</t>
  </si>
  <si>
    <t>CloseBalance</t>
  </si>
  <si>
    <t>new rate</t>
  </si>
  <si>
    <t>new month payment for the next 6 months</t>
  </si>
  <si>
    <t>…</t>
  </si>
  <si>
    <t xml:space="preserve"> </t>
  </si>
  <si>
    <t>payment param</t>
  </si>
  <si>
    <t>A + k x incr</t>
  </si>
  <si>
    <t>A B^{k-1)</t>
  </si>
  <si>
    <t>A</t>
  </si>
  <si>
    <t>incr</t>
  </si>
  <si>
    <t>B</t>
  </si>
  <si>
    <t>notional</t>
  </si>
  <si>
    <t>rate</t>
  </si>
  <si>
    <t>PV</t>
  </si>
</sst>
</file>

<file path=xl/styles.xml><?xml version="1.0" encoding="utf-8"?>
<styleSheet xmlns="http://schemas.openxmlformats.org/spreadsheetml/2006/main">
  <numFmts count="6">
    <numFmt numFmtId="176" formatCode="#,##0_ ;[Red]\-#,##0\ "/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  <numFmt numFmtId="177" formatCode="_-* #,##0_-;\-* #,##0_-;_-* &quot;-&quot;??_-;_-@_-"/>
    <numFmt numFmtId="42" formatCode="_-&quot;£&quot;* #,##0_-;\-&quot;£&quot;* #,##0_-;_-&quot;£&quot;* &quot;-&quot;_-;_-@_-"/>
  </numFmts>
  <fonts count="23">
    <font>
      <sz val="11"/>
      <color theme="1"/>
      <name val="Calibri"/>
      <charset val="134"/>
      <scheme val="minor"/>
    </font>
    <font>
      <sz val="9.75"/>
      <color theme="1"/>
      <name val="var(--jp-code-font-family)"/>
      <charset val="134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3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11" fillId="8" borderId="13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31" borderId="18" applyNumberFormat="0" applyFont="0" applyAlignment="0" applyProtection="0">
      <alignment vertical="center"/>
    </xf>
    <xf numFmtId="0" fontId="9" fillId="7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8" borderId="12" applyNumberForma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43" fontId="0" fillId="0" borderId="0" applyFont="0" applyFill="0" applyBorder="0" applyAlignment="0" applyProtection="0"/>
    <xf numFmtId="0" fontId="19" fillId="20" borderId="16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23">
    <xf numFmtId="0" fontId="0" fillId="0" borderId="0" xfId="0"/>
    <xf numFmtId="0" fontId="0" fillId="0" borderId="0" xfId="0" applyAlignment="1">
      <alignment horizontal="center"/>
    </xf>
    <xf numFmtId="177" fontId="0" fillId="0" borderId="0" xfId="44" applyNumberFormat="1" applyFont="1"/>
    <xf numFmtId="9" fontId="0" fillId="0" borderId="0" xfId="0" applyNumberFormat="1"/>
    <xf numFmtId="176" fontId="0" fillId="0" borderId="0" xfId="44" applyNumberFormat="1" applyFont="1" applyAlignment="1">
      <alignment horizontal="center"/>
    </xf>
    <xf numFmtId="176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NumberFormat="1"/>
    <xf numFmtId="0" fontId="2" fillId="0" borderId="0" xfId="0" applyFont="1"/>
    <xf numFmtId="0" fontId="0" fillId="0" borderId="1" xfId="0" applyBorder="1"/>
    <xf numFmtId="3" fontId="0" fillId="0" borderId="2" xfId="0" applyNumberFormat="1" applyBorder="1"/>
    <xf numFmtId="0" fontId="0" fillId="0" borderId="3" xfId="0" applyBorder="1"/>
    <xf numFmtId="9" fontId="0" fillId="0" borderId="4" xfId="0" applyNumberFormat="1" applyBorder="1"/>
    <xf numFmtId="0" fontId="0" fillId="0" borderId="5" xfId="0" applyBorder="1"/>
    <xf numFmtId="176" fontId="0" fillId="0" borderId="6" xfId="0" applyNumberFormat="1" applyBorder="1"/>
    <xf numFmtId="0" fontId="0" fillId="0" borderId="7" xfId="0" applyBorder="1" applyAlignment="1">
      <alignment horizontal="center"/>
    </xf>
    <xf numFmtId="176" fontId="0" fillId="0" borderId="7" xfId="0" applyNumberFormat="1" applyBorder="1" applyAlignment="1">
      <alignment horizontal="center"/>
    </xf>
    <xf numFmtId="0" fontId="0" fillId="0" borderId="8" xfId="0" applyBorder="1"/>
    <xf numFmtId="176" fontId="0" fillId="0" borderId="0" xfId="0" applyNumberFormat="1"/>
    <xf numFmtId="0" fontId="0" fillId="0" borderId="8" xfId="0" applyBorder="1" applyAlignment="1">
      <alignment horizontal="center"/>
    </xf>
    <xf numFmtId="9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6:V252"/>
  <sheetViews>
    <sheetView showGridLines="0" workbookViewId="0">
      <selection activeCell="E13" sqref="E13"/>
    </sheetView>
  </sheetViews>
  <sheetFormatPr defaultColWidth="9" defaultRowHeight="14"/>
  <cols>
    <col min="3" max="3" width="15.109375" customWidth="1"/>
    <col min="5" max="5" width="11.890625" customWidth="1"/>
    <col min="6" max="6" width="9" customWidth="1"/>
    <col min="9" max="9" width="14.21875" customWidth="1"/>
    <col min="12" max="12" width="15" customWidth="1"/>
    <col min="13" max="13" width="12.3359375" customWidth="1"/>
    <col min="14" max="14" width="13.3359375" customWidth="1"/>
    <col min="15" max="15" width="10.890625" customWidth="1"/>
    <col min="16" max="16" width="9" customWidth="1"/>
    <col min="17" max="17" width="13.4453125" customWidth="1"/>
    <col min="18" max="18" width="9" customWidth="1"/>
    <col min="22" max="22" width="14.21875" customWidth="1"/>
  </cols>
  <sheetData>
    <row r="6" spans="3:12">
      <c r="C6" s="8" t="s">
        <v>0</v>
      </c>
      <c r="L6" s="8" t="s">
        <v>1</v>
      </c>
    </row>
    <row r="8" spans="3:13">
      <c r="C8" s="9" t="s">
        <v>2</v>
      </c>
      <c r="D8" s="10">
        <v>1000000</v>
      </c>
      <c r="L8" s="17" t="s">
        <v>3</v>
      </c>
      <c r="M8" s="20">
        <v>0.04</v>
      </c>
    </row>
    <row r="9" spans="3:12">
      <c r="C9" s="11" t="s">
        <v>4</v>
      </c>
      <c r="D9" s="12">
        <v>0.04</v>
      </c>
      <c r="L9" t="s">
        <v>5</v>
      </c>
    </row>
    <row r="10" spans="3:21">
      <c r="C10" s="13" t="s">
        <v>6</v>
      </c>
      <c r="D10" s="14">
        <f>D8/SUM(D13:D252)</f>
        <v>6059.80329299424</v>
      </c>
      <c r="U10" t="s">
        <v>7</v>
      </c>
    </row>
    <row r="12" spans="3:17">
      <c r="C12" s="15" t="s">
        <v>8</v>
      </c>
      <c r="D12" s="15" t="s">
        <v>9</v>
      </c>
      <c r="E12" s="15" t="s">
        <v>10</v>
      </c>
      <c r="F12" s="15" t="s">
        <v>6</v>
      </c>
      <c r="G12" s="15" t="s">
        <v>11</v>
      </c>
      <c r="H12" s="15" t="s">
        <v>12</v>
      </c>
      <c r="I12" s="15" t="s">
        <v>13</v>
      </c>
      <c r="L12" s="15" t="s">
        <v>8</v>
      </c>
      <c r="M12" s="15" t="s">
        <v>10</v>
      </c>
      <c r="N12" s="15" t="s">
        <v>6</v>
      </c>
      <c r="O12" s="15" t="s">
        <v>11</v>
      </c>
      <c r="P12" s="15" t="s">
        <v>12</v>
      </c>
      <c r="Q12" s="15" t="s">
        <v>13</v>
      </c>
    </row>
    <row r="13" spans="3:17">
      <c r="C13" s="15">
        <v>1</v>
      </c>
      <c r="D13" s="15">
        <f t="shared" ref="D13:D76" si="0">(1+$D$9/12)^(-C13)</f>
        <v>0.996677740863787</v>
      </c>
      <c r="E13" s="16">
        <f>D8</f>
        <v>1000000</v>
      </c>
      <c r="F13" s="16">
        <f>$D$10</f>
        <v>6059.80329299424</v>
      </c>
      <c r="G13" s="16">
        <f>E13*$D$9/12</f>
        <v>3333.33333333333</v>
      </c>
      <c r="H13" s="16">
        <f>F13-G13</f>
        <v>2726.46995966091</v>
      </c>
      <c r="I13" s="16">
        <f>E13-H13</f>
        <v>997273.530040339</v>
      </c>
      <c r="J13" s="18"/>
      <c r="L13" s="15">
        <f t="shared" ref="L13:L18" si="1">C13</f>
        <v>1</v>
      </c>
      <c r="M13" s="16">
        <f t="shared" ref="M13:Q18" si="2">E13</f>
        <v>1000000</v>
      </c>
      <c r="N13" s="16">
        <f t="shared" si="2"/>
        <v>6059.80329299424</v>
      </c>
      <c r="O13" s="16">
        <f t="shared" si="2"/>
        <v>3333.33333333333</v>
      </c>
      <c r="P13" s="16">
        <f t="shared" si="2"/>
        <v>2726.46995966091</v>
      </c>
      <c r="Q13" s="16">
        <f t="shared" si="2"/>
        <v>997273.530040339</v>
      </c>
    </row>
    <row r="14" spans="3:17">
      <c r="C14" s="15">
        <f t="shared" ref="C14:C77" si="3">C13+1</f>
        <v>2</v>
      </c>
      <c r="D14" s="15">
        <f t="shared" si="0"/>
        <v>0.993366519133343</v>
      </c>
      <c r="E14" s="16">
        <f>I13</f>
        <v>997273.530040339</v>
      </c>
      <c r="F14" s="16">
        <f t="shared" ref="F14:F77" si="4">$D$10</f>
        <v>6059.80329299424</v>
      </c>
      <c r="G14" s="16">
        <f>E14*$D$9/12</f>
        <v>3324.24510013446</v>
      </c>
      <c r="H14" s="16">
        <f>F14-G14</f>
        <v>2735.55819285978</v>
      </c>
      <c r="I14" s="16">
        <f>E14-H14</f>
        <v>994537.971847479</v>
      </c>
      <c r="J14" s="18"/>
      <c r="L14" s="15">
        <f t="shared" si="1"/>
        <v>2</v>
      </c>
      <c r="M14" s="16">
        <f t="shared" si="2"/>
        <v>997273.530040339</v>
      </c>
      <c r="N14" s="16">
        <f t="shared" si="2"/>
        <v>6059.80329299424</v>
      </c>
      <c r="O14" s="16">
        <f t="shared" si="2"/>
        <v>3324.24510013446</v>
      </c>
      <c r="P14" s="16">
        <f t="shared" si="2"/>
        <v>2735.55819285978</v>
      </c>
      <c r="Q14" s="16">
        <f t="shared" si="2"/>
        <v>994537.971847479</v>
      </c>
    </row>
    <row r="15" spans="3:22">
      <c r="C15" s="15">
        <f t="shared" si="3"/>
        <v>3</v>
      </c>
      <c r="D15" s="15">
        <f t="shared" si="0"/>
        <v>0.990066298139544</v>
      </c>
      <c r="E15" s="16">
        <f t="shared" ref="E15:E78" si="5">I14</f>
        <v>994537.971847479</v>
      </c>
      <c r="F15" s="16">
        <f t="shared" si="4"/>
        <v>6059.80329299424</v>
      </c>
      <c r="G15" s="16">
        <f t="shared" ref="G15:G78" si="6">E15*$D$9/12</f>
        <v>3315.12657282493</v>
      </c>
      <c r="H15" s="16">
        <f t="shared" ref="H15:H78" si="7">F15-G15</f>
        <v>2744.67672016931</v>
      </c>
      <c r="I15" s="16">
        <f t="shared" ref="I15:I78" si="8">E15-H15</f>
        <v>991793.29512731</v>
      </c>
      <c r="J15" s="18"/>
      <c r="L15" s="15">
        <f t="shared" si="1"/>
        <v>3</v>
      </c>
      <c r="M15" s="16">
        <f t="shared" si="2"/>
        <v>994537.971847479</v>
      </c>
      <c r="N15" s="16">
        <f t="shared" si="2"/>
        <v>6059.80329299424</v>
      </c>
      <c r="O15" s="16">
        <f t="shared" si="2"/>
        <v>3315.12657282493</v>
      </c>
      <c r="P15" s="16">
        <f t="shared" si="2"/>
        <v>2744.67672016931</v>
      </c>
      <c r="Q15" s="16">
        <f t="shared" si="2"/>
        <v>991793.29512731</v>
      </c>
      <c r="V15" s="1" t="s">
        <v>9</v>
      </c>
    </row>
    <row r="16" spans="3:22">
      <c r="C16" s="15">
        <f t="shared" si="3"/>
        <v>4</v>
      </c>
      <c r="D16" s="15">
        <f t="shared" si="0"/>
        <v>0.986777041335094</v>
      </c>
      <c r="E16" s="16">
        <f t="shared" si="5"/>
        <v>991793.29512731</v>
      </c>
      <c r="F16" s="16">
        <f t="shared" si="4"/>
        <v>6059.80329299424</v>
      </c>
      <c r="G16" s="16">
        <f t="shared" si="6"/>
        <v>3305.97765042437</v>
      </c>
      <c r="H16" s="16">
        <f t="shared" si="7"/>
        <v>2753.82564256987</v>
      </c>
      <c r="I16" s="16">
        <f t="shared" si="8"/>
        <v>989039.46948474</v>
      </c>
      <c r="J16" s="18"/>
      <c r="L16" s="15">
        <f t="shared" si="1"/>
        <v>4</v>
      </c>
      <c r="M16" s="16">
        <f t="shared" si="2"/>
        <v>991793.29512731</v>
      </c>
      <c r="N16" s="16">
        <f t="shared" si="2"/>
        <v>6059.80329299424</v>
      </c>
      <c r="O16" s="16">
        <f t="shared" si="2"/>
        <v>3305.97765042437</v>
      </c>
      <c r="P16" s="16">
        <f t="shared" si="2"/>
        <v>2753.82564256987</v>
      </c>
      <c r="Q16" s="16">
        <f t="shared" si="2"/>
        <v>989039.46948474</v>
      </c>
      <c r="U16" s="15">
        <v>1</v>
      </c>
      <c r="V16" s="15">
        <f t="shared" ref="V16:V79" si="9">(1+$M$20/12)^(-U16)</f>
        <v>0.995850622406639</v>
      </c>
    </row>
    <row r="17" spans="3:22">
      <c r="C17" s="15">
        <f t="shared" si="3"/>
        <v>5</v>
      </c>
      <c r="D17" s="15">
        <f t="shared" si="0"/>
        <v>0.983498712294113</v>
      </c>
      <c r="E17" s="16">
        <f t="shared" si="5"/>
        <v>989039.46948474</v>
      </c>
      <c r="F17" s="16">
        <f t="shared" si="4"/>
        <v>6059.80329299424</v>
      </c>
      <c r="G17" s="16">
        <f t="shared" si="6"/>
        <v>3296.7982316158</v>
      </c>
      <c r="H17" s="16">
        <f t="shared" si="7"/>
        <v>2763.00506137844</v>
      </c>
      <c r="I17" s="16">
        <f t="shared" si="8"/>
        <v>986276.464423362</v>
      </c>
      <c r="J17" s="18"/>
      <c r="L17" s="15">
        <f t="shared" si="1"/>
        <v>5</v>
      </c>
      <c r="M17" s="16">
        <f t="shared" si="2"/>
        <v>989039.46948474</v>
      </c>
      <c r="N17" s="16">
        <f t="shared" si="2"/>
        <v>6059.80329299424</v>
      </c>
      <c r="O17" s="16">
        <f t="shared" si="2"/>
        <v>3296.7982316158</v>
      </c>
      <c r="P17" s="16">
        <f t="shared" si="2"/>
        <v>2763.00506137844</v>
      </c>
      <c r="Q17" s="16">
        <f t="shared" si="2"/>
        <v>986276.464423362</v>
      </c>
      <c r="U17" s="15">
        <f t="shared" ref="U17:U79" si="10">U16+1</f>
        <v>2</v>
      </c>
      <c r="V17" s="15">
        <f t="shared" si="9"/>
        <v>0.99171846214769</v>
      </c>
    </row>
    <row r="18" spans="3:22">
      <c r="C18" s="15">
        <f t="shared" si="3"/>
        <v>6</v>
      </c>
      <c r="D18" s="15">
        <f t="shared" si="0"/>
        <v>0.980231274711741</v>
      </c>
      <c r="E18" s="16">
        <f t="shared" si="5"/>
        <v>986276.464423362</v>
      </c>
      <c r="F18" s="16">
        <f t="shared" si="4"/>
        <v>6059.80329299424</v>
      </c>
      <c r="G18" s="16">
        <f t="shared" si="6"/>
        <v>3287.58821474454</v>
      </c>
      <c r="H18" s="16">
        <f t="shared" si="7"/>
        <v>2772.2150782497</v>
      </c>
      <c r="I18" s="16">
        <f t="shared" si="8"/>
        <v>983504.249345112</v>
      </c>
      <c r="J18" s="18"/>
      <c r="L18" s="15">
        <f t="shared" si="1"/>
        <v>6</v>
      </c>
      <c r="M18" s="16">
        <f t="shared" si="2"/>
        <v>986276.464423362</v>
      </c>
      <c r="N18" s="16">
        <f t="shared" si="2"/>
        <v>6059.80329299424</v>
      </c>
      <c r="O18" s="16">
        <f t="shared" si="2"/>
        <v>3287.58821474454</v>
      </c>
      <c r="P18" s="16">
        <f t="shared" si="2"/>
        <v>2772.2150782497</v>
      </c>
      <c r="Q18" s="16">
        <f t="shared" si="2"/>
        <v>983504.249345112</v>
      </c>
      <c r="U18" s="15">
        <f t="shared" si="10"/>
        <v>3</v>
      </c>
      <c r="V18" s="15">
        <f t="shared" si="9"/>
        <v>0.987603447781932</v>
      </c>
    </row>
    <row r="19" spans="3:22">
      <c r="C19" s="15">
        <f t="shared" si="3"/>
        <v>7</v>
      </c>
      <c r="D19" s="15">
        <f t="shared" si="0"/>
        <v>0.976974692403728</v>
      </c>
      <c r="E19" s="16">
        <f t="shared" si="5"/>
        <v>983504.249345112</v>
      </c>
      <c r="F19" s="16">
        <f t="shared" si="4"/>
        <v>6059.80329299424</v>
      </c>
      <c r="G19" s="16">
        <f t="shared" si="6"/>
        <v>3278.34749781704</v>
      </c>
      <c r="H19" s="16">
        <f t="shared" si="7"/>
        <v>2781.4557951772</v>
      </c>
      <c r="I19" s="16">
        <f t="shared" si="8"/>
        <v>980722.793549935</v>
      </c>
      <c r="J19" s="18"/>
      <c r="U19" s="15">
        <f t="shared" si="10"/>
        <v>4</v>
      </c>
      <c r="V19" s="15">
        <f t="shared" si="9"/>
        <v>0.98350550816458</v>
      </c>
    </row>
    <row r="20" spans="3:22">
      <c r="C20" s="15">
        <f t="shared" si="3"/>
        <v>8</v>
      </c>
      <c r="D20" s="15">
        <f t="shared" si="0"/>
        <v>0.973728929306041</v>
      </c>
      <c r="E20" s="16">
        <f t="shared" si="5"/>
        <v>980722.793549935</v>
      </c>
      <c r="F20" s="16">
        <f t="shared" si="4"/>
        <v>6059.80329299424</v>
      </c>
      <c r="G20" s="16">
        <f t="shared" si="6"/>
        <v>3269.07597849978</v>
      </c>
      <c r="H20" s="16">
        <f t="shared" si="7"/>
        <v>2790.72731449446</v>
      </c>
      <c r="I20" s="16">
        <f t="shared" si="8"/>
        <v>977932.06623544</v>
      </c>
      <c r="J20" s="18"/>
      <c r="L20" s="17" t="s">
        <v>14</v>
      </c>
      <c r="M20" s="20">
        <v>0.05</v>
      </c>
      <c r="U20" s="15">
        <f t="shared" si="10"/>
        <v>5</v>
      </c>
      <c r="V20" s="15">
        <f t="shared" si="9"/>
        <v>0.979424572446055</v>
      </c>
    </row>
    <row r="21" spans="3:22">
      <c r="C21" s="15">
        <f t="shared" si="3"/>
        <v>9</v>
      </c>
      <c r="D21" s="15">
        <f t="shared" si="0"/>
        <v>0.97049394947446</v>
      </c>
      <c r="E21" s="16">
        <f t="shared" si="5"/>
        <v>977932.06623544</v>
      </c>
      <c r="F21" s="16">
        <f t="shared" si="4"/>
        <v>6059.80329299424</v>
      </c>
      <c r="G21" s="16">
        <f t="shared" si="6"/>
        <v>3259.77355411813</v>
      </c>
      <c r="H21" s="16">
        <f t="shared" si="7"/>
        <v>2800.02973887611</v>
      </c>
      <c r="I21" s="16">
        <f t="shared" si="8"/>
        <v>975132.036496564</v>
      </c>
      <c r="J21" s="18"/>
      <c r="U21" s="15">
        <f t="shared" si="10"/>
        <v>6</v>
      </c>
      <c r="V21" s="15">
        <f t="shared" si="9"/>
        <v>0.97536057007076</v>
      </c>
    </row>
    <row r="22" spans="3:22">
      <c r="C22" s="15">
        <f t="shared" si="3"/>
        <v>10</v>
      </c>
      <c r="D22" s="15">
        <f t="shared" si="0"/>
        <v>0.967269717084179</v>
      </c>
      <c r="E22" s="16">
        <f t="shared" si="5"/>
        <v>975132.036496564</v>
      </c>
      <c r="F22" s="16">
        <f t="shared" si="4"/>
        <v>6059.80329299424</v>
      </c>
      <c r="G22" s="16">
        <f t="shared" si="6"/>
        <v>3250.44012165521</v>
      </c>
      <c r="H22" s="16">
        <f t="shared" si="7"/>
        <v>2809.36317133903</v>
      </c>
      <c r="I22" s="16">
        <f t="shared" si="8"/>
        <v>972322.673325225</v>
      </c>
      <c r="J22" s="18"/>
      <c r="L22" s="19" t="s">
        <v>15</v>
      </c>
      <c r="M22" s="21"/>
      <c r="N22" s="22"/>
      <c r="O22" s="16">
        <f>Q18/SUM(V16:V249)</f>
        <v>6587.86538337597</v>
      </c>
      <c r="U22" s="15">
        <f t="shared" si="10"/>
        <v>7</v>
      </c>
      <c r="V22" s="15">
        <f t="shared" si="9"/>
        <v>0.97131343077586</v>
      </c>
    </row>
    <row r="23" spans="3:22">
      <c r="C23" s="15">
        <f t="shared" si="3"/>
        <v>11</v>
      </c>
      <c r="D23" s="15">
        <f t="shared" si="0"/>
        <v>0.964056196429414</v>
      </c>
      <c r="E23" s="16">
        <f t="shared" si="5"/>
        <v>972322.673325225</v>
      </c>
      <c r="F23" s="16">
        <f t="shared" si="4"/>
        <v>6059.80329299424</v>
      </c>
      <c r="G23" s="16">
        <f t="shared" si="6"/>
        <v>3241.07557775075</v>
      </c>
      <c r="H23" s="16">
        <f t="shared" si="7"/>
        <v>2818.72771524349</v>
      </c>
      <c r="I23" s="16">
        <f t="shared" si="8"/>
        <v>969503.945609982</v>
      </c>
      <c r="J23" s="18"/>
      <c r="U23" s="15">
        <f t="shared" si="10"/>
        <v>8</v>
      </c>
      <c r="V23" s="15">
        <f t="shared" si="9"/>
        <v>0.967283084590068</v>
      </c>
    </row>
    <row r="24" spans="3:22">
      <c r="C24" s="15">
        <f t="shared" si="3"/>
        <v>12</v>
      </c>
      <c r="D24" s="15">
        <f t="shared" si="0"/>
        <v>0.960853351923004</v>
      </c>
      <c r="E24" s="16">
        <f t="shared" si="5"/>
        <v>969503.945609982</v>
      </c>
      <c r="F24" s="16">
        <f t="shared" si="4"/>
        <v>6059.80329299424</v>
      </c>
      <c r="G24" s="16">
        <f t="shared" si="6"/>
        <v>3231.67981869994</v>
      </c>
      <c r="H24" s="16">
        <f t="shared" si="7"/>
        <v>2828.1234742943</v>
      </c>
      <c r="I24" s="16">
        <f t="shared" si="8"/>
        <v>966675.822135687</v>
      </c>
      <c r="J24" s="18"/>
      <c r="L24" s="15" t="s">
        <v>8</v>
      </c>
      <c r="M24" s="15" t="s">
        <v>10</v>
      </c>
      <c r="N24" s="15" t="s">
        <v>6</v>
      </c>
      <c r="O24" s="15" t="s">
        <v>11</v>
      </c>
      <c r="P24" s="15" t="s">
        <v>12</v>
      </c>
      <c r="Q24" s="15" t="s">
        <v>13</v>
      </c>
      <c r="U24" s="15">
        <f t="shared" si="10"/>
        <v>9</v>
      </c>
      <c r="V24" s="15">
        <f t="shared" si="9"/>
        <v>0.963269461832433</v>
      </c>
    </row>
    <row r="25" spans="3:22">
      <c r="C25" s="15">
        <f t="shared" si="3"/>
        <v>13</v>
      </c>
      <c r="D25" s="15">
        <f t="shared" si="0"/>
        <v>0.957661148096017</v>
      </c>
      <c r="E25" s="16">
        <f t="shared" si="5"/>
        <v>966675.822135687</v>
      </c>
      <c r="F25" s="16">
        <f t="shared" si="4"/>
        <v>6059.80329299424</v>
      </c>
      <c r="G25" s="16">
        <f t="shared" si="6"/>
        <v>3222.25274045229</v>
      </c>
      <c r="H25" s="16">
        <f t="shared" si="7"/>
        <v>2837.55055254195</v>
      </c>
      <c r="I25" s="16">
        <f t="shared" si="8"/>
        <v>963838.271583145</v>
      </c>
      <c r="J25" s="18"/>
      <c r="L25" s="15">
        <v>7</v>
      </c>
      <c r="M25" s="16">
        <f>Q18</f>
        <v>983504.249345112</v>
      </c>
      <c r="N25" s="16">
        <f>$O$22</f>
        <v>6587.86538337597</v>
      </c>
      <c r="O25" s="16">
        <f>M25*$M$20/12</f>
        <v>4097.9343722713</v>
      </c>
      <c r="P25" s="16">
        <f>N25-O25</f>
        <v>2489.93101110467</v>
      </c>
      <c r="Q25" s="16">
        <f>M25-P25</f>
        <v>981014.318334007</v>
      </c>
      <c r="U25" s="15">
        <f t="shared" si="10"/>
        <v>10</v>
      </c>
      <c r="V25" s="15">
        <f t="shared" si="9"/>
        <v>0.959272493111137</v>
      </c>
    </row>
    <row r="26" spans="3:22">
      <c r="C26" s="15">
        <f t="shared" si="3"/>
        <v>14</v>
      </c>
      <c r="D26" s="15">
        <f t="shared" si="0"/>
        <v>0.954479549597359</v>
      </c>
      <c r="E26" s="16">
        <f t="shared" si="5"/>
        <v>963838.271583145</v>
      </c>
      <c r="F26" s="16">
        <f t="shared" si="4"/>
        <v>6059.80329299424</v>
      </c>
      <c r="G26" s="16">
        <f t="shared" si="6"/>
        <v>3212.79423861048</v>
      </c>
      <c r="H26" s="16">
        <f t="shared" si="7"/>
        <v>2847.00905438376</v>
      </c>
      <c r="I26" s="16">
        <f t="shared" si="8"/>
        <v>960991.262528762</v>
      </c>
      <c r="J26" s="18"/>
      <c r="L26" s="15">
        <f t="shared" ref="L26:L30" si="11">L25+1</f>
        <v>8</v>
      </c>
      <c r="M26" s="16">
        <f>Q25</f>
        <v>981014.318334007</v>
      </c>
      <c r="N26" s="16">
        <f>$O$22</f>
        <v>6587.86538337597</v>
      </c>
      <c r="O26" s="16">
        <f>M26*$M$20/12</f>
        <v>4087.55965972503</v>
      </c>
      <c r="P26" s="16">
        <f>N26-O26</f>
        <v>2500.30572365093</v>
      </c>
      <c r="Q26" s="16">
        <f>M26-P26</f>
        <v>978514.012610356</v>
      </c>
      <c r="U26" s="15">
        <f t="shared" si="10"/>
        <v>11</v>
      </c>
      <c r="V26" s="15">
        <f t="shared" si="9"/>
        <v>0.955292109322294</v>
      </c>
    </row>
    <row r="27" spans="3:22">
      <c r="C27" s="15">
        <f t="shared" si="3"/>
        <v>15</v>
      </c>
      <c r="D27" s="15">
        <f t="shared" si="0"/>
        <v>0.951308521193381</v>
      </c>
      <c r="E27" s="16">
        <f t="shared" si="5"/>
        <v>960991.262528762</v>
      </c>
      <c r="F27" s="16">
        <f t="shared" si="4"/>
        <v>6059.80329299424</v>
      </c>
      <c r="G27" s="16">
        <f t="shared" si="6"/>
        <v>3203.30420842921</v>
      </c>
      <c r="H27" s="16">
        <f t="shared" si="7"/>
        <v>2856.49908456504</v>
      </c>
      <c r="I27" s="16">
        <f t="shared" si="8"/>
        <v>958134.763444197</v>
      </c>
      <c r="J27" s="18"/>
      <c r="L27" s="15">
        <f t="shared" si="11"/>
        <v>9</v>
      </c>
      <c r="M27" s="16">
        <f t="shared" ref="M27:M30" si="12">Q26</f>
        <v>978514.012610356</v>
      </c>
      <c r="N27" s="16">
        <f t="shared" ref="N27:N30" si="13">$O$22</f>
        <v>6587.86538337597</v>
      </c>
      <c r="O27" s="16">
        <f t="shared" ref="O27:O30" si="14">M27*$M$20/12</f>
        <v>4077.14171920982</v>
      </c>
      <c r="P27" s="16">
        <f t="shared" ref="P27:P30" si="15">N27-O27</f>
        <v>2510.72366416615</v>
      </c>
      <c r="Q27" s="16">
        <f t="shared" ref="Q27:Q30" si="16">M27-P27</f>
        <v>976003.28894619</v>
      </c>
      <c r="U27" s="15">
        <f t="shared" si="10"/>
        <v>12</v>
      </c>
      <c r="V27" s="15">
        <f t="shared" si="9"/>
        <v>0.951328241648757</v>
      </c>
    </row>
    <row r="28" spans="3:22">
      <c r="C28" s="15">
        <f t="shared" si="3"/>
        <v>16</v>
      </c>
      <c r="D28" s="15">
        <f t="shared" si="0"/>
        <v>0.94814802776749</v>
      </c>
      <c r="E28" s="16">
        <f t="shared" si="5"/>
        <v>958134.763444197</v>
      </c>
      <c r="F28" s="16">
        <f t="shared" si="4"/>
        <v>6059.80329299424</v>
      </c>
      <c r="G28" s="16">
        <f t="shared" si="6"/>
        <v>3193.78254481399</v>
      </c>
      <c r="H28" s="16">
        <f t="shared" si="7"/>
        <v>2866.02074818025</v>
      </c>
      <c r="I28" s="16">
        <f t="shared" si="8"/>
        <v>955268.742696016</v>
      </c>
      <c r="J28" s="18"/>
      <c r="L28" s="15">
        <f t="shared" si="11"/>
        <v>10</v>
      </c>
      <c r="M28" s="16">
        <f t="shared" si="12"/>
        <v>976003.28894619</v>
      </c>
      <c r="N28" s="16">
        <f t="shared" si="13"/>
        <v>6587.86538337597</v>
      </c>
      <c r="O28" s="16">
        <f t="shared" si="14"/>
        <v>4066.68037060913</v>
      </c>
      <c r="P28" s="16">
        <f t="shared" si="15"/>
        <v>2521.18501276684</v>
      </c>
      <c r="Q28" s="16">
        <f t="shared" si="16"/>
        <v>973482.103933423</v>
      </c>
      <c r="U28" s="15">
        <f t="shared" si="10"/>
        <v>13</v>
      </c>
      <c r="V28" s="15">
        <f t="shared" si="9"/>
        <v>0.947380821558929</v>
      </c>
    </row>
    <row r="29" spans="3:22">
      <c r="C29" s="15">
        <f t="shared" si="3"/>
        <v>17</v>
      </c>
      <c r="D29" s="15">
        <f t="shared" si="0"/>
        <v>0.944998034319757</v>
      </c>
      <c r="E29" s="16">
        <f t="shared" si="5"/>
        <v>955268.742696016</v>
      </c>
      <c r="F29" s="16">
        <f t="shared" si="4"/>
        <v>6059.80329299424</v>
      </c>
      <c r="G29" s="16">
        <f t="shared" si="6"/>
        <v>3184.22914232005</v>
      </c>
      <c r="H29" s="16">
        <f t="shared" si="7"/>
        <v>2875.57415067419</v>
      </c>
      <c r="I29" s="16">
        <f t="shared" si="8"/>
        <v>952393.168545342</v>
      </c>
      <c r="J29" s="18"/>
      <c r="L29" s="15">
        <f t="shared" si="11"/>
        <v>11</v>
      </c>
      <c r="M29" s="16">
        <f t="shared" si="12"/>
        <v>973482.103933423</v>
      </c>
      <c r="N29" s="16">
        <f t="shared" si="13"/>
        <v>6587.86538337597</v>
      </c>
      <c r="O29" s="16">
        <f t="shared" si="14"/>
        <v>4056.17543305593</v>
      </c>
      <c r="P29" s="16">
        <f t="shared" si="15"/>
        <v>2531.68995032003</v>
      </c>
      <c r="Q29" s="16">
        <f t="shared" si="16"/>
        <v>970950.413983103</v>
      </c>
      <c r="U29" s="15">
        <f t="shared" si="10"/>
        <v>14</v>
      </c>
      <c r="V29" s="15">
        <f t="shared" si="9"/>
        <v>0.943449780805572</v>
      </c>
    </row>
    <row r="30" spans="3:22">
      <c r="C30" s="15">
        <f t="shared" si="3"/>
        <v>18</v>
      </c>
      <c r="D30" s="15">
        <f t="shared" si="0"/>
        <v>0.941858505966535</v>
      </c>
      <c r="E30" s="16">
        <f t="shared" si="5"/>
        <v>952393.168545342</v>
      </c>
      <c r="F30" s="16">
        <f t="shared" si="4"/>
        <v>6059.80329299424</v>
      </c>
      <c r="G30" s="16">
        <f t="shared" si="6"/>
        <v>3174.64389515114</v>
      </c>
      <c r="H30" s="16">
        <f t="shared" si="7"/>
        <v>2885.1593978431</v>
      </c>
      <c r="I30" s="16">
        <f t="shared" si="8"/>
        <v>949508.009147499</v>
      </c>
      <c r="J30" s="18"/>
      <c r="L30" s="15">
        <f t="shared" si="11"/>
        <v>12</v>
      </c>
      <c r="M30" s="16">
        <f t="shared" si="12"/>
        <v>970950.413983103</v>
      </c>
      <c r="N30" s="16">
        <f t="shared" si="13"/>
        <v>6587.86538337597</v>
      </c>
      <c r="O30" s="16">
        <f t="shared" si="14"/>
        <v>4045.6267249296</v>
      </c>
      <c r="P30" s="16">
        <f t="shared" si="15"/>
        <v>2542.23865844637</v>
      </c>
      <c r="Q30" s="16">
        <f t="shared" si="16"/>
        <v>968408.175324657</v>
      </c>
      <c r="U30" s="15">
        <f t="shared" si="10"/>
        <v>15</v>
      </c>
      <c r="V30" s="15">
        <f t="shared" si="9"/>
        <v>0.939535051424636</v>
      </c>
    </row>
    <row r="31" spans="3:22">
      <c r="C31" s="15">
        <f t="shared" si="3"/>
        <v>19</v>
      </c>
      <c r="D31" s="15">
        <f t="shared" si="0"/>
        <v>0.938729407940068</v>
      </c>
      <c r="E31" s="16">
        <f t="shared" si="5"/>
        <v>949508.009147499</v>
      </c>
      <c r="F31" s="16">
        <f t="shared" si="4"/>
        <v>6059.80329299424</v>
      </c>
      <c r="G31" s="16">
        <f t="shared" si="6"/>
        <v>3165.02669715833</v>
      </c>
      <c r="H31" s="16">
        <f t="shared" si="7"/>
        <v>2894.77659583591</v>
      </c>
      <c r="I31" s="16">
        <f t="shared" si="8"/>
        <v>946613.232551663</v>
      </c>
      <c r="J31" s="18"/>
      <c r="U31" s="15">
        <f t="shared" si="10"/>
        <v>16</v>
      </c>
      <c r="V31" s="15">
        <f t="shared" si="9"/>
        <v>0.935636565734077</v>
      </c>
    </row>
    <row r="32" spans="3:22">
      <c r="C32" s="15">
        <f t="shared" si="3"/>
        <v>20</v>
      </c>
      <c r="D32" s="15">
        <f t="shared" si="0"/>
        <v>0.935610705588108</v>
      </c>
      <c r="E32" s="16">
        <f t="shared" si="5"/>
        <v>946613.232551663</v>
      </c>
      <c r="F32" s="16">
        <f t="shared" si="4"/>
        <v>6059.80329299424</v>
      </c>
      <c r="G32" s="16">
        <f t="shared" si="6"/>
        <v>3155.37744183888</v>
      </c>
      <c r="H32" s="16">
        <f t="shared" si="7"/>
        <v>2904.42585115536</v>
      </c>
      <c r="I32" s="16">
        <f t="shared" si="8"/>
        <v>943708.806700508</v>
      </c>
      <c r="J32" s="18"/>
      <c r="L32" t="s">
        <v>16</v>
      </c>
      <c r="U32" s="15">
        <f t="shared" si="10"/>
        <v>17</v>
      </c>
      <c r="V32" s="15">
        <f t="shared" si="9"/>
        <v>0.931754256332691</v>
      </c>
    </row>
    <row r="33" spans="3:22">
      <c r="C33" s="15">
        <f t="shared" si="3"/>
        <v>21</v>
      </c>
      <c r="D33" s="15">
        <f t="shared" si="0"/>
        <v>0.932502364373529</v>
      </c>
      <c r="E33" s="16">
        <f t="shared" si="5"/>
        <v>943708.806700508</v>
      </c>
      <c r="F33" s="16">
        <f t="shared" si="4"/>
        <v>6059.80329299424</v>
      </c>
      <c r="G33" s="16">
        <f t="shared" si="6"/>
        <v>3145.69602233503</v>
      </c>
      <c r="H33" s="16">
        <f t="shared" si="7"/>
        <v>2914.10727065922</v>
      </c>
      <c r="I33" s="16">
        <f t="shared" si="8"/>
        <v>940794.699429849</v>
      </c>
      <c r="J33" s="18"/>
      <c r="U33" s="15">
        <f t="shared" si="10"/>
        <v>18</v>
      </c>
      <c r="V33" s="15">
        <f t="shared" si="9"/>
        <v>0.927888056098945</v>
      </c>
    </row>
    <row r="34" spans="3:22">
      <c r="C34" s="15">
        <f t="shared" si="3"/>
        <v>22</v>
      </c>
      <c r="D34" s="15">
        <f t="shared" si="0"/>
        <v>0.929404349873949</v>
      </c>
      <c r="E34" s="16">
        <f t="shared" si="5"/>
        <v>940794.699429849</v>
      </c>
      <c r="F34" s="16">
        <f t="shared" si="4"/>
        <v>6059.80329299424</v>
      </c>
      <c r="G34" s="16">
        <f t="shared" si="6"/>
        <v>3135.98233143283</v>
      </c>
      <c r="H34" s="16">
        <f t="shared" si="7"/>
        <v>2923.82096156141</v>
      </c>
      <c r="I34" s="16">
        <f t="shared" si="8"/>
        <v>937870.878468287</v>
      </c>
      <c r="J34" s="18"/>
      <c r="L34" t="s">
        <v>17</v>
      </c>
      <c r="U34" s="15">
        <f t="shared" si="10"/>
        <v>19</v>
      </c>
      <c r="V34" s="15">
        <f t="shared" si="9"/>
        <v>0.924037898189821</v>
      </c>
    </row>
    <row r="35" spans="3:22">
      <c r="C35" s="15">
        <f t="shared" si="3"/>
        <v>23</v>
      </c>
      <c r="D35" s="15">
        <f t="shared" si="0"/>
        <v>0.926316627781345</v>
      </c>
      <c r="E35" s="16">
        <f t="shared" si="5"/>
        <v>937870.878468287</v>
      </c>
      <c r="F35" s="16">
        <f t="shared" si="4"/>
        <v>6059.80329299424</v>
      </c>
      <c r="G35" s="16">
        <f t="shared" si="6"/>
        <v>3126.23626156096</v>
      </c>
      <c r="H35" s="16">
        <f t="shared" si="7"/>
        <v>2933.56703143328</v>
      </c>
      <c r="I35" s="16">
        <f t="shared" si="8"/>
        <v>934937.311436854</v>
      </c>
      <c r="J35" s="18"/>
      <c r="U35" s="15">
        <f t="shared" si="10"/>
        <v>20</v>
      </c>
      <c r="V35" s="15">
        <f t="shared" si="9"/>
        <v>0.920203716039656</v>
      </c>
    </row>
    <row r="36" spans="3:22">
      <c r="C36" s="15">
        <f t="shared" si="3"/>
        <v>24</v>
      </c>
      <c r="D36" s="15">
        <f t="shared" si="0"/>
        <v>0.923239163901672</v>
      </c>
      <c r="E36" s="16">
        <f t="shared" si="5"/>
        <v>934937.311436854</v>
      </c>
      <c r="F36" s="16">
        <f t="shared" si="4"/>
        <v>6059.80329299424</v>
      </c>
      <c r="G36" s="16">
        <f t="shared" si="6"/>
        <v>3116.45770478951</v>
      </c>
      <c r="H36" s="16">
        <f t="shared" si="7"/>
        <v>2943.34558820473</v>
      </c>
      <c r="I36" s="16">
        <f t="shared" si="8"/>
        <v>931993.965848649</v>
      </c>
      <c r="J36" s="18"/>
      <c r="U36" s="15">
        <f t="shared" si="10"/>
        <v>21</v>
      </c>
      <c r="V36" s="15">
        <f t="shared" si="9"/>
        <v>0.916385443358993</v>
      </c>
    </row>
    <row r="37" spans="3:22">
      <c r="C37" s="15">
        <f t="shared" si="3"/>
        <v>25</v>
      </c>
      <c r="D37" s="15">
        <f t="shared" si="0"/>
        <v>0.920171924154491</v>
      </c>
      <c r="E37" s="16">
        <f t="shared" si="5"/>
        <v>931993.965848649</v>
      </c>
      <c r="F37" s="16">
        <f t="shared" si="4"/>
        <v>6059.80329299424</v>
      </c>
      <c r="G37" s="16">
        <f t="shared" si="6"/>
        <v>3106.64655282883</v>
      </c>
      <c r="H37" s="16">
        <f t="shared" si="7"/>
        <v>2953.15674016541</v>
      </c>
      <c r="I37" s="16">
        <f t="shared" si="8"/>
        <v>929040.809108484</v>
      </c>
      <c r="J37" s="18"/>
      <c r="U37" s="15">
        <f t="shared" si="10"/>
        <v>22</v>
      </c>
      <c r="V37" s="15">
        <f t="shared" si="9"/>
        <v>0.912583014133437</v>
      </c>
    </row>
    <row r="38" spans="3:22">
      <c r="C38" s="15">
        <f t="shared" si="3"/>
        <v>26</v>
      </c>
      <c r="D38" s="15">
        <f t="shared" si="0"/>
        <v>0.917114874572582</v>
      </c>
      <c r="E38" s="16">
        <f t="shared" si="5"/>
        <v>929040.809108484</v>
      </c>
      <c r="F38" s="16">
        <f t="shared" si="4"/>
        <v>6059.80329299424</v>
      </c>
      <c r="G38" s="16">
        <f t="shared" si="6"/>
        <v>3096.80269702828</v>
      </c>
      <c r="H38" s="16">
        <f t="shared" si="7"/>
        <v>2963.00059596596</v>
      </c>
      <c r="I38" s="16">
        <f t="shared" si="8"/>
        <v>926077.808512518</v>
      </c>
      <c r="J38" s="18"/>
      <c r="U38" s="15">
        <f t="shared" si="10"/>
        <v>23</v>
      </c>
      <c r="V38" s="15">
        <f t="shared" si="9"/>
        <v>0.90879636262251</v>
      </c>
    </row>
    <row r="39" spans="3:22">
      <c r="C39" s="15">
        <f t="shared" si="3"/>
        <v>27</v>
      </c>
      <c r="D39" s="15">
        <f t="shared" si="0"/>
        <v>0.914067981301577</v>
      </c>
      <c r="E39" s="16">
        <f t="shared" si="5"/>
        <v>926077.808512518</v>
      </c>
      <c r="F39" s="16">
        <f t="shared" si="4"/>
        <v>6059.80329299424</v>
      </c>
      <c r="G39" s="16">
        <f t="shared" si="6"/>
        <v>3086.92602837506</v>
      </c>
      <c r="H39" s="16">
        <f t="shared" si="7"/>
        <v>2972.87726461918</v>
      </c>
      <c r="I39" s="16">
        <f t="shared" si="8"/>
        <v>923104.931247898</v>
      </c>
      <c r="J39" s="18"/>
      <c r="U39" s="15">
        <f t="shared" si="10"/>
        <v>24</v>
      </c>
      <c r="V39" s="15">
        <f t="shared" si="9"/>
        <v>0.905025423358516</v>
      </c>
    </row>
    <row r="40" spans="3:22">
      <c r="C40" s="15">
        <f t="shared" si="3"/>
        <v>28</v>
      </c>
      <c r="D40" s="15">
        <f t="shared" si="0"/>
        <v>0.911031210599578</v>
      </c>
      <c r="E40" s="16">
        <f t="shared" si="5"/>
        <v>923104.931247898</v>
      </c>
      <c r="F40" s="16">
        <f t="shared" si="4"/>
        <v>6059.80329299424</v>
      </c>
      <c r="G40" s="16">
        <f t="shared" si="6"/>
        <v>3077.016437493</v>
      </c>
      <c r="H40" s="16">
        <f t="shared" si="7"/>
        <v>2982.78685550125</v>
      </c>
      <c r="I40" s="16">
        <f t="shared" si="8"/>
        <v>920122.144392397</v>
      </c>
      <c r="J40" s="18"/>
      <c r="U40" s="15">
        <f t="shared" si="10"/>
        <v>25</v>
      </c>
      <c r="V40" s="15">
        <f t="shared" si="9"/>
        <v>0.901270131145411</v>
      </c>
    </row>
    <row r="41" spans="3:22">
      <c r="C41" s="15">
        <f t="shared" si="3"/>
        <v>29</v>
      </c>
      <c r="D41" s="15">
        <f t="shared" si="0"/>
        <v>0.908004528836789</v>
      </c>
      <c r="E41" s="16">
        <f t="shared" si="5"/>
        <v>920122.144392397</v>
      </c>
      <c r="F41" s="16">
        <f t="shared" si="4"/>
        <v>6059.80329299424</v>
      </c>
      <c r="G41" s="16">
        <f t="shared" si="6"/>
        <v>3067.07381464132</v>
      </c>
      <c r="H41" s="16">
        <f t="shared" si="7"/>
        <v>2992.72947835292</v>
      </c>
      <c r="I41" s="16">
        <f t="shared" si="8"/>
        <v>917129.414914044</v>
      </c>
      <c r="J41" s="18"/>
      <c r="U41" s="15">
        <f t="shared" si="10"/>
        <v>26</v>
      </c>
      <c r="V41" s="15">
        <f t="shared" si="9"/>
        <v>0.89753042105767</v>
      </c>
    </row>
    <row r="42" spans="3:22">
      <c r="C42" s="15">
        <f t="shared" si="3"/>
        <v>30</v>
      </c>
      <c r="D42" s="15">
        <f t="shared" si="0"/>
        <v>0.904987902495138</v>
      </c>
      <c r="E42" s="16">
        <f t="shared" si="5"/>
        <v>917129.414914044</v>
      </c>
      <c r="F42" s="16">
        <f t="shared" si="4"/>
        <v>6059.80329299424</v>
      </c>
      <c r="G42" s="16">
        <f t="shared" si="6"/>
        <v>3057.09804971348</v>
      </c>
      <c r="H42" s="16">
        <f t="shared" si="7"/>
        <v>3002.70524328076</v>
      </c>
      <c r="I42" s="16">
        <f t="shared" si="8"/>
        <v>914126.709670764</v>
      </c>
      <c r="J42" s="18"/>
      <c r="U42" s="15">
        <f t="shared" si="10"/>
        <v>27</v>
      </c>
      <c r="V42" s="15">
        <f t="shared" si="9"/>
        <v>0.893806228439174</v>
      </c>
    </row>
    <row r="43" spans="3:22">
      <c r="C43" s="15">
        <f t="shared" si="3"/>
        <v>31</v>
      </c>
      <c r="D43" s="15">
        <f t="shared" si="0"/>
        <v>0.901981298167912</v>
      </c>
      <c r="E43" s="16">
        <f t="shared" si="5"/>
        <v>914126.709670764</v>
      </c>
      <c r="F43" s="16">
        <f t="shared" si="4"/>
        <v>6059.80329299424</v>
      </c>
      <c r="G43" s="16">
        <f t="shared" si="6"/>
        <v>3047.08903223588</v>
      </c>
      <c r="H43" s="16">
        <f t="shared" si="7"/>
        <v>3012.71426075836</v>
      </c>
      <c r="I43" s="16">
        <f t="shared" si="8"/>
        <v>911113.995410005</v>
      </c>
      <c r="J43" s="18"/>
      <c r="U43" s="15">
        <f t="shared" si="10"/>
        <v>28</v>
      </c>
      <c r="V43" s="15">
        <f t="shared" si="9"/>
        <v>0.890097488902082</v>
      </c>
    </row>
    <row r="44" spans="3:22">
      <c r="C44" s="15">
        <f t="shared" si="3"/>
        <v>32</v>
      </c>
      <c r="D44" s="15">
        <f t="shared" si="0"/>
        <v>0.89898468255938</v>
      </c>
      <c r="E44" s="16">
        <f t="shared" si="5"/>
        <v>911113.995410005</v>
      </c>
      <c r="F44" s="16">
        <f t="shared" si="4"/>
        <v>6059.80329299424</v>
      </c>
      <c r="G44" s="16">
        <f t="shared" si="6"/>
        <v>3037.04665136668</v>
      </c>
      <c r="H44" s="16">
        <f t="shared" si="7"/>
        <v>3022.75664162756</v>
      </c>
      <c r="I44" s="16">
        <f t="shared" si="8"/>
        <v>908091.238768378</v>
      </c>
      <c r="J44" s="18"/>
      <c r="U44" s="15">
        <f t="shared" si="10"/>
        <v>29</v>
      </c>
      <c r="V44" s="15">
        <f t="shared" si="9"/>
        <v>0.886404138325725</v>
      </c>
    </row>
    <row r="45" spans="3:22">
      <c r="C45" s="15">
        <f t="shared" si="3"/>
        <v>33</v>
      </c>
      <c r="D45" s="15">
        <f t="shared" si="0"/>
        <v>0.895998022484432</v>
      </c>
      <c r="E45" s="16">
        <f t="shared" si="5"/>
        <v>908091.238768378</v>
      </c>
      <c r="F45" s="16">
        <f t="shared" si="4"/>
        <v>6059.80329299424</v>
      </c>
      <c r="G45" s="16">
        <f t="shared" si="6"/>
        <v>3026.97079589459</v>
      </c>
      <c r="H45" s="16">
        <f t="shared" si="7"/>
        <v>3032.83249709965</v>
      </c>
      <c r="I45" s="16">
        <f t="shared" si="8"/>
        <v>905058.406271278</v>
      </c>
      <c r="J45" s="18"/>
      <c r="U45" s="15">
        <f t="shared" si="10"/>
        <v>30</v>
      </c>
      <c r="V45" s="15">
        <f t="shared" si="9"/>
        <v>0.882726112855493</v>
      </c>
    </row>
    <row r="46" spans="3:22">
      <c r="C46" s="15">
        <f t="shared" si="3"/>
        <v>34</v>
      </c>
      <c r="D46" s="15">
        <f t="shared" si="0"/>
        <v>0.893021284868205</v>
      </c>
      <c r="E46" s="16">
        <f t="shared" si="5"/>
        <v>905058.406271278</v>
      </c>
      <c r="F46" s="16">
        <f t="shared" si="4"/>
        <v>6059.80329299424</v>
      </c>
      <c r="G46" s="16">
        <f t="shared" si="6"/>
        <v>3016.86135423759</v>
      </c>
      <c r="H46" s="16">
        <f t="shared" si="7"/>
        <v>3042.94193875665</v>
      </c>
      <c r="I46" s="16">
        <f t="shared" si="8"/>
        <v>902015.464332521</v>
      </c>
      <c r="J46" s="18"/>
      <c r="U46" s="15">
        <f t="shared" si="10"/>
        <v>31</v>
      </c>
      <c r="V46" s="15">
        <f t="shared" si="9"/>
        <v>0.879063348901736</v>
      </c>
    </row>
    <row r="47" spans="3:22">
      <c r="C47" s="15">
        <f t="shared" si="3"/>
        <v>35</v>
      </c>
      <c r="D47" s="15">
        <f t="shared" si="0"/>
        <v>0.890054436745719</v>
      </c>
      <c r="E47" s="16">
        <f t="shared" si="5"/>
        <v>902015.464332521</v>
      </c>
      <c r="F47" s="16">
        <f t="shared" si="4"/>
        <v>6059.80329299424</v>
      </c>
      <c r="G47" s="16">
        <f t="shared" si="6"/>
        <v>3006.71821444174</v>
      </c>
      <c r="H47" s="16">
        <f t="shared" si="7"/>
        <v>3053.0850785525</v>
      </c>
      <c r="I47" s="16">
        <f t="shared" si="8"/>
        <v>898962.379253969</v>
      </c>
      <c r="J47" s="18"/>
      <c r="U47" s="15">
        <f t="shared" si="10"/>
        <v>32</v>
      </c>
      <c r="V47" s="15">
        <f t="shared" si="9"/>
        <v>0.875415783138658</v>
      </c>
    </row>
    <row r="48" spans="3:22">
      <c r="C48" s="15">
        <f t="shared" si="3"/>
        <v>36</v>
      </c>
      <c r="D48" s="15">
        <f t="shared" si="0"/>
        <v>0.887097445261514</v>
      </c>
      <c r="E48" s="16">
        <f t="shared" si="5"/>
        <v>898962.379253969</v>
      </c>
      <c r="F48" s="16">
        <f t="shared" si="4"/>
        <v>6059.80329299424</v>
      </c>
      <c r="G48" s="16">
        <f t="shared" si="6"/>
        <v>2996.5412641799</v>
      </c>
      <c r="H48" s="16">
        <f t="shared" si="7"/>
        <v>3063.26202881435</v>
      </c>
      <c r="I48" s="16">
        <f t="shared" si="8"/>
        <v>895899.117225155</v>
      </c>
      <c r="J48" s="18"/>
      <c r="U48" s="15">
        <f t="shared" si="10"/>
        <v>33</v>
      </c>
      <c r="V48" s="15">
        <f t="shared" si="9"/>
        <v>0.871783352503228</v>
      </c>
    </row>
    <row r="49" spans="3:22">
      <c r="C49" s="15">
        <f t="shared" si="3"/>
        <v>37</v>
      </c>
      <c r="D49" s="15">
        <f t="shared" si="0"/>
        <v>0.884150277669283</v>
      </c>
      <c r="E49" s="16">
        <f t="shared" si="5"/>
        <v>895899.117225155</v>
      </c>
      <c r="F49" s="16">
        <f t="shared" si="4"/>
        <v>6059.80329299424</v>
      </c>
      <c r="G49" s="16">
        <f t="shared" si="6"/>
        <v>2986.33039075052</v>
      </c>
      <c r="H49" s="16">
        <f t="shared" si="7"/>
        <v>3073.47290224373</v>
      </c>
      <c r="I49" s="16">
        <f t="shared" si="8"/>
        <v>892825.644322911</v>
      </c>
      <c r="J49" s="18"/>
      <c r="U49" s="15">
        <f t="shared" si="10"/>
        <v>34</v>
      </c>
      <c r="V49" s="15">
        <f t="shared" si="9"/>
        <v>0.868165994194086</v>
      </c>
    </row>
    <row r="50" spans="3:22">
      <c r="C50" s="15">
        <f t="shared" si="3"/>
        <v>38</v>
      </c>
      <c r="D50" s="15">
        <f t="shared" si="0"/>
        <v>0.881212901331511</v>
      </c>
      <c r="E50" s="16">
        <f t="shared" si="5"/>
        <v>892825.644322911</v>
      </c>
      <c r="F50" s="16">
        <f t="shared" si="4"/>
        <v>6059.80329299424</v>
      </c>
      <c r="G50" s="16">
        <f t="shared" si="6"/>
        <v>2976.08548107637</v>
      </c>
      <c r="H50" s="16">
        <f t="shared" si="7"/>
        <v>3083.71781191787</v>
      </c>
      <c r="I50" s="16">
        <f t="shared" si="8"/>
        <v>889741.926510993</v>
      </c>
      <c r="J50" s="18"/>
      <c r="U50" s="15">
        <f t="shared" si="10"/>
        <v>35</v>
      </c>
      <c r="V50" s="15">
        <f t="shared" si="9"/>
        <v>0.864563645670459</v>
      </c>
    </row>
    <row r="51" spans="3:22">
      <c r="C51" s="15">
        <f t="shared" si="3"/>
        <v>39</v>
      </c>
      <c r="D51" s="15">
        <f t="shared" si="0"/>
        <v>0.878285283719114</v>
      </c>
      <c r="E51" s="16">
        <f t="shared" si="5"/>
        <v>889741.926510993</v>
      </c>
      <c r="F51" s="16">
        <f t="shared" si="4"/>
        <v>6059.80329299424</v>
      </c>
      <c r="G51" s="16">
        <f t="shared" si="6"/>
        <v>2965.80642170331</v>
      </c>
      <c r="H51" s="16">
        <f t="shared" si="7"/>
        <v>3093.99687129093</v>
      </c>
      <c r="I51" s="16">
        <f t="shared" si="8"/>
        <v>886647.929639702</v>
      </c>
      <c r="J51" s="18"/>
      <c r="U51" s="15">
        <f t="shared" si="10"/>
        <v>36</v>
      </c>
      <c r="V51" s="15">
        <f t="shared" si="9"/>
        <v>0.86097624465108</v>
      </c>
    </row>
    <row r="52" spans="3:22">
      <c r="C52" s="15">
        <f t="shared" si="3"/>
        <v>40</v>
      </c>
      <c r="D52" s="15">
        <f t="shared" si="0"/>
        <v>0.875367392411077</v>
      </c>
      <c r="E52" s="16">
        <f t="shared" si="5"/>
        <v>886647.929639702</v>
      </c>
      <c r="F52" s="16">
        <f t="shared" si="4"/>
        <v>6059.80329299424</v>
      </c>
      <c r="G52" s="16">
        <f t="shared" si="6"/>
        <v>2955.49309879901</v>
      </c>
      <c r="H52" s="16">
        <f t="shared" si="7"/>
        <v>3104.31019419523</v>
      </c>
      <c r="I52" s="16">
        <f t="shared" si="8"/>
        <v>883543.619445507</v>
      </c>
      <c r="J52" s="18"/>
      <c r="U52" s="15">
        <f t="shared" si="10"/>
        <v>37</v>
      </c>
      <c r="V52" s="15">
        <f t="shared" si="9"/>
        <v>0.857403729113108</v>
      </c>
    </row>
    <row r="53" spans="3:22">
      <c r="C53" s="15">
        <f t="shared" si="3"/>
        <v>41</v>
      </c>
      <c r="D53" s="15">
        <f t="shared" si="0"/>
        <v>0.872459195094096</v>
      </c>
      <c r="E53" s="16">
        <f t="shared" si="5"/>
        <v>883543.619445507</v>
      </c>
      <c r="F53" s="16">
        <f t="shared" si="4"/>
        <v>6059.80329299424</v>
      </c>
      <c r="G53" s="16">
        <f t="shared" si="6"/>
        <v>2945.14539815169</v>
      </c>
      <c r="H53" s="16">
        <f t="shared" si="7"/>
        <v>3114.65789484255</v>
      </c>
      <c r="I53" s="16">
        <f t="shared" si="8"/>
        <v>880428.961550664</v>
      </c>
      <c r="J53" s="18"/>
      <c r="U53" s="15">
        <f t="shared" si="10"/>
        <v>38</v>
      </c>
      <c r="V53" s="15">
        <f t="shared" si="9"/>
        <v>0.853846037291062</v>
      </c>
    </row>
    <row r="54" spans="3:22">
      <c r="C54" s="15">
        <f t="shared" si="3"/>
        <v>42</v>
      </c>
      <c r="D54" s="15">
        <f t="shared" si="0"/>
        <v>0.869560659562222</v>
      </c>
      <c r="E54" s="16">
        <f t="shared" si="5"/>
        <v>880428.961550664</v>
      </c>
      <c r="F54" s="16">
        <f t="shared" si="4"/>
        <v>6059.80329299424</v>
      </c>
      <c r="G54" s="16">
        <f t="shared" si="6"/>
        <v>2934.76320516888</v>
      </c>
      <c r="H54" s="16">
        <f t="shared" si="7"/>
        <v>3125.04008782536</v>
      </c>
      <c r="I54" s="16">
        <f t="shared" si="8"/>
        <v>877303.921462839</v>
      </c>
      <c r="J54" s="18"/>
      <c r="U54" s="15">
        <f t="shared" si="10"/>
        <v>39</v>
      </c>
      <c r="V54" s="15">
        <f t="shared" si="9"/>
        <v>0.850303107675746</v>
      </c>
    </row>
    <row r="55" spans="3:22">
      <c r="C55" s="15">
        <f t="shared" si="3"/>
        <v>43</v>
      </c>
      <c r="D55" s="15">
        <f t="shared" si="0"/>
        <v>0.8666717537165</v>
      </c>
      <c r="E55" s="16">
        <f t="shared" si="5"/>
        <v>877303.921462839</v>
      </c>
      <c r="F55" s="16">
        <f t="shared" si="4"/>
        <v>6059.80329299424</v>
      </c>
      <c r="G55" s="16">
        <f t="shared" si="6"/>
        <v>2924.34640487613</v>
      </c>
      <c r="H55" s="16">
        <f t="shared" si="7"/>
        <v>3135.45688811811</v>
      </c>
      <c r="I55" s="16">
        <f t="shared" si="8"/>
        <v>874168.464574721</v>
      </c>
      <c r="J55" s="18"/>
      <c r="U55" s="15">
        <f t="shared" si="10"/>
        <v>40</v>
      </c>
      <c r="V55" s="15">
        <f t="shared" si="9"/>
        <v>0.846774879013192</v>
      </c>
    </row>
    <row r="56" spans="3:22">
      <c r="C56" s="15">
        <f t="shared" si="3"/>
        <v>44</v>
      </c>
      <c r="D56" s="15">
        <f t="shared" si="0"/>
        <v>0.863792445564618</v>
      </c>
      <c r="E56" s="16">
        <f t="shared" si="5"/>
        <v>874168.464574721</v>
      </c>
      <c r="F56" s="16">
        <f t="shared" si="4"/>
        <v>6059.80329299424</v>
      </c>
      <c r="G56" s="16">
        <f t="shared" si="6"/>
        <v>2913.89488191574</v>
      </c>
      <c r="H56" s="16">
        <f t="shared" si="7"/>
        <v>3145.90841107851</v>
      </c>
      <c r="I56" s="16">
        <f t="shared" si="8"/>
        <v>871022.556163642</v>
      </c>
      <c r="J56" s="18"/>
      <c r="U56" s="15">
        <f t="shared" si="10"/>
        <v>41</v>
      </c>
      <c r="V56" s="15">
        <f t="shared" si="9"/>
        <v>0.843261290303593</v>
      </c>
    </row>
    <row r="57" spans="3:22">
      <c r="C57" s="15">
        <f t="shared" si="3"/>
        <v>45</v>
      </c>
      <c r="D57" s="15">
        <f t="shared" si="0"/>
        <v>0.86092270322055</v>
      </c>
      <c r="E57" s="16">
        <f t="shared" si="5"/>
        <v>871022.556163642</v>
      </c>
      <c r="F57" s="16">
        <f t="shared" si="4"/>
        <v>6059.80329299424</v>
      </c>
      <c r="G57" s="16">
        <f t="shared" si="6"/>
        <v>2903.40852054547</v>
      </c>
      <c r="H57" s="16">
        <f t="shared" si="7"/>
        <v>3156.39477244877</v>
      </c>
      <c r="I57" s="16">
        <f t="shared" si="8"/>
        <v>867866.161391194</v>
      </c>
      <c r="J57" s="18"/>
      <c r="U57" s="15">
        <f t="shared" si="10"/>
        <v>42</v>
      </c>
      <c r="V57" s="15">
        <f t="shared" si="9"/>
        <v>0.839762280800259</v>
      </c>
    </row>
    <row r="58" spans="3:22">
      <c r="C58" s="15">
        <f t="shared" si="3"/>
        <v>46</v>
      </c>
      <c r="D58" s="15">
        <f t="shared" si="0"/>
        <v>0.858062494904202</v>
      </c>
      <c r="E58" s="16">
        <f t="shared" si="5"/>
        <v>867866.161391194</v>
      </c>
      <c r="F58" s="16">
        <f t="shared" si="4"/>
        <v>6059.80329299424</v>
      </c>
      <c r="G58" s="16">
        <f t="shared" si="6"/>
        <v>2892.88720463731</v>
      </c>
      <c r="H58" s="16">
        <f t="shared" si="7"/>
        <v>3166.91608835693</v>
      </c>
      <c r="I58" s="16">
        <f t="shared" si="8"/>
        <v>864699.245302837</v>
      </c>
      <c r="J58" s="18"/>
      <c r="U58" s="15">
        <f t="shared" si="10"/>
        <v>43</v>
      </c>
      <c r="V58" s="15">
        <f t="shared" si="9"/>
        <v>0.836277790008557</v>
      </c>
    </row>
    <row r="59" spans="3:22">
      <c r="C59" s="15">
        <f t="shared" si="3"/>
        <v>47</v>
      </c>
      <c r="D59" s="15">
        <f t="shared" si="0"/>
        <v>0.855211788941065</v>
      </c>
      <c r="E59" s="16">
        <f t="shared" si="5"/>
        <v>864699.245302837</v>
      </c>
      <c r="F59" s="16">
        <f t="shared" si="4"/>
        <v>6059.80329299424</v>
      </c>
      <c r="G59" s="16">
        <f t="shared" si="6"/>
        <v>2882.33081767612</v>
      </c>
      <c r="H59" s="16">
        <f t="shared" si="7"/>
        <v>3177.47247531812</v>
      </c>
      <c r="I59" s="16">
        <f t="shared" si="8"/>
        <v>861521.772827518</v>
      </c>
      <c r="J59" s="18"/>
      <c r="U59" s="15">
        <f t="shared" si="10"/>
        <v>44</v>
      </c>
      <c r="V59" s="15">
        <f t="shared" si="9"/>
        <v>0.832807757684869</v>
      </c>
    </row>
    <row r="60" spans="3:22">
      <c r="C60" s="15">
        <f t="shared" si="3"/>
        <v>48</v>
      </c>
      <c r="D60" s="15">
        <f t="shared" si="0"/>
        <v>0.852370553761859</v>
      </c>
      <c r="E60" s="16">
        <f t="shared" si="5"/>
        <v>861521.772827518</v>
      </c>
      <c r="F60" s="16">
        <f t="shared" si="4"/>
        <v>6059.80329299424</v>
      </c>
      <c r="G60" s="16">
        <f t="shared" si="6"/>
        <v>2871.73924275839</v>
      </c>
      <c r="H60" s="16">
        <f t="shared" si="7"/>
        <v>3188.06405023585</v>
      </c>
      <c r="I60" s="16">
        <f t="shared" si="8"/>
        <v>858333.708777283</v>
      </c>
      <c r="J60" s="18"/>
      <c r="U60" s="15">
        <f t="shared" si="10"/>
        <v>45</v>
      </c>
      <c r="V60" s="15">
        <f t="shared" si="9"/>
        <v>0.829352123835555</v>
      </c>
    </row>
    <row r="61" spans="3:22">
      <c r="C61" s="15">
        <f t="shared" si="3"/>
        <v>49</v>
      </c>
      <c r="D61" s="15">
        <f t="shared" si="0"/>
        <v>0.849538757902185</v>
      </c>
      <c r="E61" s="16">
        <f t="shared" si="5"/>
        <v>858333.708777283</v>
      </c>
      <c r="F61" s="16">
        <f t="shared" si="4"/>
        <v>6059.80329299424</v>
      </c>
      <c r="G61" s="16">
        <f t="shared" si="6"/>
        <v>2861.11236259094</v>
      </c>
      <c r="H61" s="16">
        <f t="shared" si="7"/>
        <v>3198.6909304033</v>
      </c>
      <c r="I61" s="16">
        <f t="shared" si="8"/>
        <v>855135.017846879</v>
      </c>
      <c r="J61" s="18"/>
      <c r="U61" s="15">
        <f t="shared" si="10"/>
        <v>46</v>
      </c>
      <c r="V61" s="15">
        <f t="shared" si="9"/>
        <v>0.825910828715905</v>
      </c>
    </row>
    <row r="62" spans="3:22">
      <c r="C62" s="15">
        <f t="shared" si="3"/>
        <v>50</v>
      </c>
      <c r="D62" s="15">
        <f t="shared" si="0"/>
        <v>0.846716370002178</v>
      </c>
      <c r="E62" s="16">
        <f t="shared" si="5"/>
        <v>855135.017846879</v>
      </c>
      <c r="F62" s="16">
        <f t="shared" si="4"/>
        <v>6059.80329299424</v>
      </c>
      <c r="G62" s="16">
        <f t="shared" si="6"/>
        <v>2850.4500594896</v>
      </c>
      <c r="H62" s="16">
        <f t="shared" si="7"/>
        <v>3209.35323350464</v>
      </c>
      <c r="I62" s="16">
        <f t="shared" si="8"/>
        <v>851925.664613375</v>
      </c>
      <c r="J62" s="18"/>
      <c r="U62" s="15">
        <f t="shared" si="10"/>
        <v>47</v>
      </c>
      <c r="V62" s="15">
        <f t="shared" si="9"/>
        <v>0.822483812829117</v>
      </c>
    </row>
    <row r="63" spans="3:22">
      <c r="C63" s="15">
        <f t="shared" si="3"/>
        <v>51</v>
      </c>
      <c r="D63" s="15">
        <f t="shared" si="0"/>
        <v>0.843903358806157</v>
      </c>
      <c r="E63" s="16">
        <f t="shared" si="5"/>
        <v>851925.664613375</v>
      </c>
      <c r="F63" s="16">
        <f t="shared" si="4"/>
        <v>6059.80329299424</v>
      </c>
      <c r="G63" s="16">
        <f t="shared" si="6"/>
        <v>2839.75221537792</v>
      </c>
      <c r="H63" s="16">
        <f t="shared" si="7"/>
        <v>3220.05107761633</v>
      </c>
      <c r="I63" s="16">
        <f t="shared" si="8"/>
        <v>848705.613535758</v>
      </c>
      <c r="J63" s="18"/>
      <c r="U63" s="15">
        <f t="shared" si="10"/>
        <v>48</v>
      </c>
      <c r="V63" s="15">
        <f t="shared" si="9"/>
        <v>0.819071016925262</v>
      </c>
    </row>
    <row r="64" spans="3:22">
      <c r="C64" s="15">
        <f t="shared" si="3"/>
        <v>52</v>
      </c>
      <c r="D64" s="15">
        <f t="shared" si="0"/>
        <v>0.841099693162283</v>
      </c>
      <c r="E64" s="16">
        <f t="shared" si="5"/>
        <v>848705.613535758</v>
      </c>
      <c r="F64" s="16">
        <f t="shared" si="4"/>
        <v>6059.80329299424</v>
      </c>
      <c r="G64" s="16">
        <f t="shared" si="6"/>
        <v>2829.01871178586</v>
      </c>
      <c r="H64" s="16">
        <f t="shared" si="7"/>
        <v>3230.78458120838</v>
      </c>
      <c r="I64" s="16">
        <f t="shared" si="8"/>
        <v>845474.82895455</v>
      </c>
      <c r="J64" s="18"/>
      <c r="U64" s="15">
        <f t="shared" si="10"/>
        <v>49</v>
      </c>
      <c r="V64" s="15">
        <f t="shared" si="9"/>
        <v>0.815672382000261</v>
      </c>
    </row>
    <row r="65" spans="3:22">
      <c r="C65" s="15">
        <f t="shared" si="3"/>
        <v>53</v>
      </c>
      <c r="D65" s="15">
        <f t="shared" si="0"/>
        <v>0.838305342022209</v>
      </c>
      <c r="E65" s="16">
        <f t="shared" si="5"/>
        <v>845474.82895455</v>
      </c>
      <c r="F65" s="16">
        <f t="shared" si="4"/>
        <v>6059.80329299424</v>
      </c>
      <c r="G65" s="16">
        <f t="shared" si="6"/>
        <v>2818.2494298485</v>
      </c>
      <c r="H65" s="16">
        <f t="shared" si="7"/>
        <v>3241.55386314574</v>
      </c>
      <c r="I65" s="16">
        <f t="shared" si="8"/>
        <v>842233.275091404</v>
      </c>
      <c r="J65" s="18"/>
      <c r="U65" s="15">
        <f t="shared" si="10"/>
        <v>50</v>
      </c>
      <c r="V65" s="15">
        <f t="shared" si="9"/>
        <v>0.812287849294866</v>
      </c>
    </row>
    <row r="66" spans="3:22">
      <c r="C66" s="15">
        <f t="shared" si="3"/>
        <v>54</v>
      </c>
      <c r="D66" s="15">
        <f t="shared" si="0"/>
        <v>0.835520274440739</v>
      </c>
      <c r="E66" s="16">
        <f t="shared" si="5"/>
        <v>842233.275091404</v>
      </c>
      <c r="F66" s="16">
        <f t="shared" si="4"/>
        <v>6059.80329299424</v>
      </c>
      <c r="G66" s="16">
        <f t="shared" si="6"/>
        <v>2807.44425030468</v>
      </c>
      <c r="H66" s="16">
        <f t="shared" si="7"/>
        <v>3252.35904268956</v>
      </c>
      <c r="I66" s="16">
        <f t="shared" si="8"/>
        <v>838980.916048715</v>
      </c>
      <c r="J66" s="18"/>
      <c r="U66" s="15">
        <f t="shared" si="10"/>
        <v>51</v>
      </c>
      <c r="V66" s="15">
        <f t="shared" si="9"/>
        <v>0.808917360293642</v>
      </c>
    </row>
    <row r="67" spans="3:22">
      <c r="C67" s="15">
        <f t="shared" si="3"/>
        <v>55</v>
      </c>
      <c r="D67" s="15">
        <f t="shared" si="0"/>
        <v>0.832744459575488</v>
      </c>
      <c r="E67" s="16">
        <f t="shared" si="5"/>
        <v>838980.916048715</v>
      </c>
      <c r="F67" s="16">
        <f t="shared" si="4"/>
        <v>6059.80329299424</v>
      </c>
      <c r="G67" s="16">
        <f t="shared" si="6"/>
        <v>2796.60305349572</v>
      </c>
      <c r="H67" s="16">
        <f t="shared" si="7"/>
        <v>3263.20023949853</v>
      </c>
      <c r="I67" s="16">
        <f t="shared" si="8"/>
        <v>835717.715809216</v>
      </c>
      <c r="J67" s="18"/>
      <c r="U67" s="15">
        <f t="shared" si="10"/>
        <v>52</v>
      </c>
      <c r="V67" s="15">
        <f t="shared" si="9"/>
        <v>0.805560856723959</v>
      </c>
    </row>
    <row r="68" spans="3:22">
      <c r="C68" s="15">
        <f t="shared" si="3"/>
        <v>56</v>
      </c>
      <c r="D68" s="15">
        <f t="shared" si="0"/>
        <v>0.829977866686533</v>
      </c>
      <c r="E68" s="16">
        <f t="shared" si="5"/>
        <v>835717.715809216</v>
      </c>
      <c r="F68" s="16">
        <f t="shared" si="4"/>
        <v>6059.80329299424</v>
      </c>
      <c r="G68" s="16">
        <f t="shared" si="6"/>
        <v>2785.72571936405</v>
      </c>
      <c r="H68" s="16">
        <f t="shared" si="7"/>
        <v>3274.07757363019</v>
      </c>
      <c r="I68" s="16">
        <f t="shared" si="8"/>
        <v>832443.638235586</v>
      </c>
      <c r="J68" s="18"/>
      <c r="U68" s="15">
        <f t="shared" si="10"/>
        <v>53</v>
      </c>
      <c r="V68" s="15">
        <f t="shared" si="9"/>
        <v>0.80221828055498</v>
      </c>
    </row>
    <row r="69" spans="3:22">
      <c r="C69" s="15">
        <f t="shared" si="3"/>
        <v>57</v>
      </c>
      <c r="D69" s="15">
        <f t="shared" si="0"/>
        <v>0.827220465136079</v>
      </c>
      <c r="E69" s="16">
        <f t="shared" si="5"/>
        <v>832443.638235586</v>
      </c>
      <c r="F69" s="16">
        <f t="shared" si="4"/>
        <v>6059.80329299424</v>
      </c>
      <c r="G69" s="16">
        <f t="shared" si="6"/>
        <v>2774.81212745195</v>
      </c>
      <c r="H69" s="16">
        <f t="shared" si="7"/>
        <v>3284.99116554229</v>
      </c>
      <c r="I69" s="16">
        <f t="shared" si="8"/>
        <v>829158.647070044</v>
      </c>
      <c r="J69" s="18"/>
      <c r="U69" s="15">
        <f t="shared" si="10"/>
        <v>54</v>
      </c>
      <c r="V69" s="15">
        <f t="shared" si="9"/>
        <v>0.79888957399666</v>
      </c>
    </row>
    <row r="70" spans="3:22">
      <c r="C70" s="15">
        <f t="shared" si="3"/>
        <v>58</v>
      </c>
      <c r="D70" s="15">
        <f t="shared" si="0"/>
        <v>0.824472224388118</v>
      </c>
      <c r="E70" s="16">
        <f t="shared" si="5"/>
        <v>829158.647070044</v>
      </c>
      <c r="F70" s="16">
        <f t="shared" si="4"/>
        <v>6059.80329299424</v>
      </c>
      <c r="G70" s="16">
        <f t="shared" si="6"/>
        <v>2763.86215690015</v>
      </c>
      <c r="H70" s="16">
        <f t="shared" si="7"/>
        <v>3295.9411360941</v>
      </c>
      <c r="I70" s="16">
        <f t="shared" si="8"/>
        <v>825862.70593395</v>
      </c>
      <c r="J70" s="18"/>
      <c r="U70" s="15">
        <f t="shared" si="10"/>
        <v>55</v>
      </c>
      <c r="V70" s="15">
        <f t="shared" si="9"/>
        <v>0.795574679498748</v>
      </c>
    </row>
    <row r="71" spans="3:22">
      <c r="C71" s="15">
        <f t="shared" si="3"/>
        <v>59</v>
      </c>
      <c r="D71" s="15">
        <f t="shared" si="0"/>
        <v>0.821733114008091</v>
      </c>
      <c r="E71" s="16">
        <f t="shared" si="5"/>
        <v>825862.70593395</v>
      </c>
      <c r="F71" s="16">
        <f t="shared" si="4"/>
        <v>6059.80329299424</v>
      </c>
      <c r="G71" s="16">
        <f t="shared" si="6"/>
        <v>2752.8756864465</v>
      </c>
      <c r="H71" s="16">
        <f t="shared" si="7"/>
        <v>3306.92760654774</v>
      </c>
      <c r="I71" s="16">
        <f t="shared" si="8"/>
        <v>822555.778327402</v>
      </c>
      <c r="J71" s="18"/>
      <c r="U71" s="15">
        <f t="shared" si="10"/>
        <v>56</v>
      </c>
      <c r="V71" s="15">
        <f t="shared" si="9"/>
        <v>0.792273539749791</v>
      </c>
    </row>
    <row r="72" spans="3:22">
      <c r="C72" s="15">
        <f t="shared" si="3"/>
        <v>60</v>
      </c>
      <c r="D72" s="15">
        <f t="shared" si="0"/>
        <v>0.819003103662549</v>
      </c>
      <c r="E72" s="16">
        <f t="shared" si="5"/>
        <v>822555.778327402</v>
      </c>
      <c r="F72" s="16">
        <f t="shared" si="4"/>
        <v>6059.80329299424</v>
      </c>
      <c r="G72" s="16">
        <f t="shared" si="6"/>
        <v>2741.85259442467</v>
      </c>
      <c r="H72" s="16">
        <f t="shared" si="7"/>
        <v>3317.95069856957</v>
      </c>
      <c r="I72" s="16">
        <f t="shared" si="8"/>
        <v>819237.827628832</v>
      </c>
      <c r="J72" s="18"/>
      <c r="U72" s="15">
        <f t="shared" si="10"/>
        <v>57</v>
      </c>
      <c r="V72" s="15">
        <f t="shared" si="9"/>
        <v>0.788986097676141</v>
      </c>
    </row>
    <row r="73" spans="3:22">
      <c r="C73" s="15">
        <f t="shared" si="3"/>
        <v>61</v>
      </c>
      <c r="D73" s="15">
        <f t="shared" si="0"/>
        <v>0.81628216311882</v>
      </c>
      <c r="E73" s="16">
        <f t="shared" si="5"/>
        <v>819237.827628832</v>
      </c>
      <c r="F73" s="16">
        <f t="shared" si="4"/>
        <v>6059.80329299424</v>
      </c>
      <c r="G73" s="16">
        <f t="shared" si="6"/>
        <v>2730.79275876277</v>
      </c>
      <c r="H73" s="16">
        <f t="shared" si="7"/>
        <v>3329.01053423147</v>
      </c>
      <c r="I73" s="16">
        <f t="shared" si="8"/>
        <v>815908.817094601</v>
      </c>
      <c r="J73" s="18"/>
      <c r="U73" s="15">
        <f t="shared" si="10"/>
        <v>58</v>
      </c>
      <c r="V73" s="15">
        <f t="shared" si="9"/>
        <v>0.78571229644097</v>
      </c>
    </row>
    <row r="74" spans="3:22">
      <c r="C74" s="15">
        <f t="shared" si="3"/>
        <v>62</v>
      </c>
      <c r="D74" s="15">
        <f t="shared" si="0"/>
        <v>0.813570262244671</v>
      </c>
      <c r="E74" s="16">
        <f t="shared" si="5"/>
        <v>815908.817094601</v>
      </c>
      <c r="F74" s="16">
        <f t="shared" si="4"/>
        <v>6059.80329299424</v>
      </c>
      <c r="G74" s="16">
        <f t="shared" si="6"/>
        <v>2719.696056982</v>
      </c>
      <c r="H74" s="16">
        <f t="shared" si="7"/>
        <v>3340.10723601224</v>
      </c>
      <c r="I74" s="16">
        <f t="shared" si="8"/>
        <v>812568.709858589</v>
      </c>
      <c r="J74" s="18"/>
      <c r="U74" s="15">
        <f t="shared" si="10"/>
        <v>59</v>
      </c>
      <c r="V74" s="15">
        <f t="shared" si="9"/>
        <v>0.78245207944329</v>
      </c>
    </row>
    <row r="75" spans="3:22">
      <c r="C75" s="15">
        <f t="shared" si="3"/>
        <v>63</v>
      </c>
      <c r="D75" s="15">
        <f t="shared" si="0"/>
        <v>0.810867371007978</v>
      </c>
      <c r="E75" s="16">
        <f t="shared" si="5"/>
        <v>812568.709858589</v>
      </c>
      <c r="F75" s="16">
        <f t="shared" si="4"/>
        <v>6059.80329299424</v>
      </c>
      <c r="G75" s="16">
        <f t="shared" si="6"/>
        <v>2708.5623661953</v>
      </c>
      <c r="H75" s="16">
        <f t="shared" si="7"/>
        <v>3351.24092679895</v>
      </c>
      <c r="I75" s="16">
        <f t="shared" si="8"/>
        <v>809217.46893179</v>
      </c>
      <c r="J75" s="18"/>
      <c r="U75" s="15">
        <f t="shared" si="10"/>
        <v>60</v>
      </c>
      <c r="V75" s="15">
        <f t="shared" si="9"/>
        <v>0.779205390316969</v>
      </c>
    </row>
    <row r="76" spans="3:22">
      <c r="C76" s="15">
        <f t="shared" si="3"/>
        <v>64</v>
      </c>
      <c r="D76" s="15">
        <f t="shared" si="0"/>
        <v>0.80817345947639</v>
      </c>
      <c r="E76" s="16">
        <f t="shared" si="5"/>
        <v>809217.46893179</v>
      </c>
      <c r="F76" s="16">
        <f t="shared" si="4"/>
        <v>6059.80329299424</v>
      </c>
      <c r="G76" s="16">
        <f t="shared" si="6"/>
        <v>2697.39156310597</v>
      </c>
      <c r="H76" s="16">
        <f t="shared" si="7"/>
        <v>3362.41172988828</v>
      </c>
      <c r="I76" s="16">
        <f t="shared" si="8"/>
        <v>805855.057201901</v>
      </c>
      <c r="J76" s="18"/>
      <c r="U76" s="15">
        <f t="shared" si="10"/>
        <v>61</v>
      </c>
      <c r="V76" s="15">
        <f t="shared" si="9"/>
        <v>0.775972172929762</v>
      </c>
    </row>
    <row r="77" spans="3:22">
      <c r="C77" s="15">
        <f t="shared" si="3"/>
        <v>65</v>
      </c>
      <c r="D77" s="15">
        <f t="shared" ref="D77:D140" si="17">(1+$D$9/12)^(-C77)</f>
        <v>0.805488497817</v>
      </c>
      <c r="E77" s="16">
        <f t="shared" si="5"/>
        <v>805855.057201901</v>
      </c>
      <c r="F77" s="16">
        <f t="shared" si="4"/>
        <v>6059.80329299424</v>
      </c>
      <c r="G77" s="16">
        <f t="shared" si="6"/>
        <v>2686.18352400634</v>
      </c>
      <c r="H77" s="16">
        <f t="shared" si="7"/>
        <v>3373.6197689879</v>
      </c>
      <c r="I77" s="16">
        <f t="shared" si="8"/>
        <v>802481.437432914</v>
      </c>
      <c r="J77" s="18"/>
      <c r="U77" s="15">
        <f t="shared" si="10"/>
        <v>62</v>
      </c>
      <c r="V77" s="15">
        <f t="shared" si="9"/>
        <v>0.772752371382335</v>
      </c>
    </row>
    <row r="78" spans="3:22">
      <c r="C78" s="15">
        <f t="shared" ref="C78:C141" si="18">C77+1</f>
        <v>66</v>
      </c>
      <c r="D78" s="15">
        <f t="shared" si="17"/>
        <v>0.802812456296013</v>
      </c>
      <c r="E78" s="16">
        <f t="shared" si="5"/>
        <v>802481.437432914</v>
      </c>
      <c r="F78" s="16">
        <f t="shared" ref="F78:F141" si="19">$D$10</f>
        <v>6059.80329299424</v>
      </c>
      <c r="G78" s="16">
        <f t="shared" si="6"/>
        <v>2674.93812477638</v>
      </c>
      <c r="H78" s="16">
        <f t="shared" si="7"/>
        <v>3384.86516821786</v>
      </c>
      <c r="I78" s="16">
        <f t="shared" si="8"/>
        <v>799096.572264696</v>
      </c>
      <c r="J78" s="18"/>
      <c r="U78" s="15">
        <f t="shared" si="10"/>
        <v>63</v>
      </c>
      <c r="V78" s="15">
        <f t="shared" si="9"/>
        <v>0.769545930007304</v>
      </c>
    </row>
    <row r="79" spans="3:22">
      <c r="C79" s="15">
        <f t="shared" si="18"/>
        <v>67</v>
      </c>
      <c r="D79" s="15">
        <f t="shared" si="17"/>
        <v>0.800145305278418</v>
      </c>
      <c r="E79" s="16">
        <f t="shared" ref="E79:E142" si="20">I78</f>
        <v>799096.572264696</v>
      </c>
      <c r="F79" s="16">
        <f t="shared" si="19"/>
        <v>6059.80329299424</v>
      </c>
      <c r="G79" s="16">
        <f t="shared" ref="G79:G142" si="21">E79*$D$9/12</f>
        <v>2663.65524088232</v>
      </c>
      <c r="H79" s="16">
        <f t="shared" ref="H79:H142" si="22">F79-G79</f>
        <v>3396.14805211192</v>
      </c>
      <c r="I79" s="16">
        <f t="shared" ref="I79:I142" si="23">E79-H79</f>
        <v>795700.424212584</v>
      </c>
      <c r="J79" s="18"/>
      <c r="U79" s="15">
        <f t="shared" si="10"/>
        <v>64</v>
      </c>
      <c r="V79" s="15">
        <f t="shared" si="9"/>
        <v>0.76635279336827</v>
      </c>
    </row>
    <row r="80" spans="3:22">
      <c r="C80" s="15">
        <f t="shared" si="18"/>
        <v>68</v>
      </c>
      <c r="D80" s="15">
        <f t="shared" si="17"/>
        <v>0.797487015227659</v>
      </c>
      <c r="E80" s="16">
        <f t="shared" si="20"/>
        <v>795700.424212584</v>
      </c>
      <c r="F80" s="16">
        <f t="shared" si="19"/>
        <v>6059.80329299424</v>
      </c>
      <c r="G80" s="16">
        <f t="shared" si="21"/>
        <v>2652.33474737528</v>
      </c>
      <c r="H80" s="16">
        <f t="shared" si="22"/>
        <v>3407.46854561896</v>
      </c>
      <c r="I80" s="16">
        <f t="shared" si="23"/>
        <v>792292.955666965</v>
      </c>
      <c r="J80" s="18"/>
      <c r="U80" s="15">
        <f t="shared" ref="U80:U143" si="24">U79+1</f>
        <v>65</v>
      </c>
      <c r="V80" s="15">
        <f t="shared" ref="V80:V143" si="25">(1+$M$20/12)^(-U80)</f>
        <v>0.763172906258858</v>
      </c>
    </row>
    <row r="81" spans="3:22">
      <c r="C81" s="15">
        <f t="shared" si="18"/>
        <v>69</v>
      </c>
      <c r="D81" s="15">
        <f t="shared" si="17"/>
        <v>0.794837556705308</v>
      </c>
      <c r="E81" s="16">
        <f t="shared" si="20"/>
        <v>792292.955666965</v>
      </c>
      <c r="F81" s="16">
        <f t="shared" si="19"/>
        <v>6059.80329299424</v>
      </c>
      <c r="G81" s="16">
        <f t="shared" si="21"/>
        <v>2640.97651888988</v>
      </c>
      <c r="H81" s="16">
        <f t="shared" si="22"/>
        <v>3418.82677410436</v>
      </c>
      <c r="I81" s="16">
        <f t="shared" si="23"/>
        <v>788874.12889286</v>
      </c>
      <c r="J81" s="18"/>
      <c r="U81" s="15">
        <f t="shared" si="24"/>
        <v>66</v>
      </c>
      <c r="V81" s="15">
        <f t="shared" si="25"/>
        <v>0.760006213701767</v>
      </c>
    </row>
    <row r="82" spans="3:22">
      <c r="C82" s="15">
        <f t="shared" si="18"/>
        <v>70</v>
      </c>
      <c r="D82" s="15">
        <f t="shared" si="17"/>
        <v>0.792196900370739</v>
      </c>
      <c r="E82" s="16">
        <f t="shared" si="20"/>
        <v>788874.12889286</v>
      </c>
      <c r="F82" s="16">
        <f t="shared" si="19"/>
        <v>6059.80329299424</v>
      </c>
      <c r="G82" s="16">
        <f t="shared" si="21"/>
        <v>2629.58042964287</v>
      </c>
      <c r="H82" s="16">
        <f t="shared" si="22"/>
        <v>3430.22286335137</v>
      </c>
      <c r="I82" s="16">
        <f t="shared" si="23"/>
        <v>785443.906029509</v>
      </c>
      <c r="J82" s="18"/>
      <c r="U82" s="15">
        <f t="shared" si="24"/>
        <v>67</v>
      </c>
      <c r="V82" s="15">
        <f t="shared" si="25"/>
        <v>0.756852660947818</v>
      </c>
    </row>
    <row r="83" spans="3:22">
      <c r="C83" s="15">
        <f t="shared" si="18"/>
        <v>71</v>
      </c>
      <c r="D83" s="15">
        <f t="shared" si="17"/>
        <v>0.789565016980803</v>
      </c>
      <c r="E83" s="16">
        <f t="shared" si="20"/>
        <v>785443.906029509</v>
      </c>
      <c r="F83" s="16">
        <f t="shared" si="19"/>
        <v>6059.80329299424</v>
      </c>
      <c r="G83" s="16">
        <f t="shared" si="21"/>
        <v>2618.1463534317</v>
      </c>
      <c r="H83" s="16">
        <f t="shared" si="22"/>
        <v>3441.65693956255</v>
      </c>
      <c r="I83" s="16">
        <f t="shared" si="23"/>
        <v>782002.249089947</v>
      </c>
      <c r="J83" s="18"/>
      <c r="U83" s="15">
        <f t="shared" si="24"/>
        <v>68</v>
      </c>
      <c r="V83" s="15">
        <f t="shared" si="25"/>
        <v>0.753712193475006</v>
      </c>
    </row>
    <row r="84" spans="3:22">
      <c r="C84" s="15">
        <f t="shared" si="18"/>
        <v>72</v>
      </c>
      <c r="D84" s="15">
        <f t="shared" si="17"/>
        <v>0.786941877389504</v>
      </c>
      <c r="E84" s="16">
        <f t="shared" si="20"/>
        <v>782002.249089947</v>
      </c>
      <c r="F84" s="16">
        <f t="shared" si="19"/>
        <v>6059.80329299424</v>
      </c>
      <c r="G84" s="16">
        <f t="shared" si="21"/>
        <v>2606.67416363315</v>
      </c>
      <c r="H84" s="16">
        <f t="shared" si="22"/>
        <v>3453.12912936109</v>
      </c>
      <c r="I84" s="16">
        <f t="shared" si="23"/>
        <v>778549.119960585</v>
      </c>
      <c r="J84" s="18"/>
      <c r="U84" s="15">
        <f t="shared" si="24"/>
        <v>69</v>
      </c>
      <c r="V84" s="15">
        <f t="shared" si="25"/>
        <v>0.750584756987558</v>
      </c>
    </row>
    <row r="85" spans="3:22">
      <c r="C85" s="15">
        <f t="shared" si="18"/>
        <v>73</v>
      </c>
      <c r="D85" s="15">
        <f t="shared" si="17"/>
        <v>0.784327452547679</v>
      </c>
      <c r="E85" s="16">
        <f t="shared" si="20"/>
        <v>778549.119960585</v>
      </c>
      <c r="F85" s="16">
        <f t="shared" si="19"/>
        <v>6059.80329299424</v>
      </c>
      <c r="G85" s="16">
        <f t="shared" si="21"/>
        <v>2595.16373320195</v>
      </c>
      <c r="H85" s="16">
        <f t="shared" si="22"/>
        <v>3464.63955979229</v>
      </c>
      <c r="I85" s="16">
        <f t="shared" si="23"/>
        <v>775084.480400793</v>
      </c>
      <c r="J85" s="18"/>
      <c r="U85" s="15">
        <f t="shared" si="24"/>
        <v>70</v>
      </c>
      <c r="V85" s="15">
        <f t="shared" si="25"/>
        <v>0.747470297414995</v>
      </c>
    </row>
    <row r="86" spans="3:22">
      <c r="C86" s="15">
        <f t="shared" si="18"/>
        <v>74</v>
      </c>
      <c r="D86" s="15">
        <f t="shared" si="17"/>
        <v>0.78172171350267</v>
      </c>
      <c r="E86" s="16">
        <f t="shared" si="20"/>
        <v>775084.480400793</v>
      </c>
      <c r="F86" s="16">
        <f t="shared" si="19"/>
        <v>6059.80329299424</v>
      </c>
      <c r="G86" s="16">
        <f t="shared" si="21"/>
        <v>2583.61493466931</v>
      </c>
      <c r="H86" s="16">
        <f t="shared" si="22"/>
        <v>3476.18835832493</v>
      </c>
      <c r="I86" s="16">
        <f t="shared" si="23"/>
        <v>771608.292042468</v>
      </c>
      <c r="J86" s="18"/>
      <c r="U86" s="15">
        <f t="shared" si="24"/>
        <v>71</v>
      </c>
      <c r="V86" s="15">
        <f t="shared" si="25"/>
        <v>0.744368760911198</v>
      </c>
    </row>
    <row r="87" spans="3:22">
      <c r="C87" s="15">
        <f t="shared" si="18"/>
        <v>75</v>
      </c>
      <c r="D87" s="15">
        <f t="shared" si="17"/>
        <v>0.779124631398009</v>
      </c>
      <c r="E87" s="16">
        <f t="shared" si="20"/>
        <v>771608.292042468</v>
      </c>
      <c r="F87" s="16">
        <f t="shared" si="19"/>
        <v>6059.80329299424</v>
      </c>
      <c r="G87" s="16">
        <f t="shared" si="21"/>
        <v>2572.02764014156</v>
      </c>
      <c r="H87" s="16">
        <f t="shared" si="22"/>
        <v>3487.77565285268</v>
      </c>
      <c r="I87" s="16">
        <f t="shared" si="23"/>
        <v>768120.516389615</v>
      </c>
      <c r="J87" s="18"/>
      <c r="U87" s="15">
        <f t="shared" si="24"/>
        <v>72</v>
      </c>
      <c r="V87" s="15">
        <f t="shared" si="25"/>
        <v>0.741280093853476</v>
      </c>
    </row>
    <row r="88" spans="3:22">
      <c r="C88" s="15">
        <f t="shared" si="18"/>
        <v>76</v>
      </c>
      <c r="D88" s="15">
        <f t="shared" si="17"/>
        <v>0.776536177473099</v>
      </c>
      <c r="E88" s="16">
        <f t="shared" si="20"/>
        <v>768120.516389615</v>
      </c>
      <c r="F88" s="16">
        <f t="shared" si="19"/>
        <v>6059.80329299424</v>
      </c>
      <c r="G88" s="16">
        <f t="shared" si="21"/>
        <v>2560.40172129872</v>
      </c>
      <c r="H88" s="16">
        <f t="shared" si="22"/>
        <v>3499.40157169552</v>
      </c>
      <c r="I88" s="16">
        <f t="shared" si="23"/>
        <v>764621.11481792</v>
      </c>
      <c r="J88" s="18"/>
      <c r="U88" s="15">
        <f t="shared" si="24"/>
        <v>73</v>
      </c>
      <c r="V88" s="15">
        <f t="shared" si="25"/>
        <v>0.738204242841635</v>
      </c>
    </row>
    <row r="89" spans="3:22">
      <c r="C89" s="15">
        <f t="shared" si="18"/>
        <v>77</v>
      </c>
      <c r="D89" s="15">
        <f t="shared" si="17"/>
        <v>0.77395632306289</v>
      </c>
      <c r="E89" s="16">
        <f t="shared" si="20"/>
        <v>764621.11481792</v>
      </c>
      <c r="F89" s="16">
        <f t="shared" si="19"/>
        <v>6059.80329299424</v>
      </c>
      <c r="G89" s="16">
        <f t="shared" si="21"/>
        <v>2548.73704939307</v>
      </c>
      <c r="H89" s="16">
        <f t="shared" si="22"/>
        <v>3511.06624360118</v>
      </c>
      <c r="I89" s="16">
        <f t="shared" si="23"/>
        <v>761110.048574319</v>
      </c>
      <c r="J89" s="18"/>
      <c r="U89" s="15">
        <f t="shared" si="24"/>
        <v>74</v>
      </c>
      <c r="V89" s="15">
        <f t="shared" si="25"/>
        <v>0.735141154697064</v>
      </c>
    </row>
    <row r="90" spans="3:22">
      <c r="C90" s="15">
        <f t="shared" si="18"/>
        <v>78</v>
      </c>
      <c r="D90" s="15">
        <f t="shared" si="17"/>
        <v>0.771385039597564</v>
      </c>
      <c r="E90" s="16">
        <f t="shared" si="20"/>
        <v>761110.048574319</v>
      </c>
      <c r="F90" s="16">
        <f t="shared" si="19"/>
        <v>6059.80329299424</v>
      </c>
      <c r="G90" s="16">
        <f t="shared" si="21"/>
        <v>2537.03349524773</v>
      </c>
      <c r="H90" s="16">
        <f t="shared" si="22"/>
        <v>3522.76979774651</v>
      </c>
      <c r="I90" s="16">
        <f t="shared" si="23"/>
        <v>757587.278776572</v>
      </c>
      <c r="J90" s="18"/>
      <c r="U90" s="15">
        <f t="shared" si="24"/>
        <v>75</v>
      </c>
      <c r="V90" s="15">
        <f t="shared" si="25"/>
        <v>0.732090776461807</v>
      </c>
    </row>
    <row r="91" spans="3:22">
      <c r="C91" s="15">
        <f t="shared" si="18"/>
        <v>79</v>
      </c>
      <c r="D91" s="15">
        <f t="shared" si="17"/>
        <v>0.768822298602223</v>
      </c>
      <c r="E91" s="16">
        <f t="shared" si="20"/>
        <v>757587.278776572</v>
      </c>
      <c r="F91" s="16">
        <f t="shared" si="19"/>
        <v>6059.80329299424</v>
      </c>
      <c r="G91" s="16">
        <f t="shared" si="21"/>
        <v>2525.29092925524</v>
      </c>
      <c r="H91" s="16">
        <f t="shared" si="22"/>
        <v>3534.512363739</v>
      </c>
      <c r="I91" s="16">
        <f t="shared" si="23"/>
        <v>754052.766412833</v>
      </c>
      <c r="J91" s="18"/>
      <c r="U91" s="15">
        <f t="shared" si="24"/>
        <v>76</v>
      </c>
      <c r="V91" s="15">
        <f t="shared" si="25"/>
        <v>0.72905305539765</v>
      </c>
    </row>
    <row r="92" spans="3:22">
      <c r="C92" s="15">
        <f t="shared" si="18"/>
        <v>80</v>
      </c>
      <c r="D92" s="15">
        <f t="shared" si="17"/>
        <v>0.766268071696568</v>
      </c>
      <c r="E92" s="16">
        <f t="shared" si="20"/>
        <v>754052.766412833</v>
      </c>
      <c r="F92" s="16">
        <f t="shared" si="19"/>
        <v>6059.80329299424</v>
      </c>
      <c r="G92" s="16">
        <f t="shared" si="21"/>
        <v>2513.50922137611</v>
      </c>
      <c r="H92" s="16">
        <f t="shared" si="22"/>
        <v>3546.29407161813</v>
      </c>
      <c r="I92" s="16">
        <f t="shared" si="23"/>
        <v>750506.472341215</v>
      </c>
      <c r="J92" s="18"/>
      <c r="U92" s="15">
        <f t="shared" si="24"/>
        <v>77</v>
      </c>
      <c r="V92" s="15">
        <f t="shared" si="25"/>
        <v>0.726027938985212</v>
      </c>
    </row>
    <row r="93" spans="3:22">
      <c r="C93" s="15">
        <f t="shared" si="18"/>
        <v>81</v>
      </c>
      <c r="D93" s="15">
        <f t="shared" si="17"/>
        <v>0.763722330594586</v>
      </c>
      <c r="E93" s="16">
        <f t="shared" si="20"/>
        <v>750506.472341215</v>
      </c>
      <c r="F93" s="16">
        <f t="shared" si="19"/>
        <v>6059.80329299424</v>
      </c>
      <c r="G93" s="16">
        <f t="shared" si="21"/>
        <v>2501.68824113738</v>
      </c>
      <c r="H93" s="16">
        <f t="shared" si="22"/>
        <v>3558.11505185686</v>
      </c>
      <c r="I93" s="16">
        <f t="shared" si="23"/>
        <v>746948.357289358</v>
      </c>
      <c r="J93" s="18"/>
      <c r="U93" s="15">
        <f t="shared" si="24"/>
        <v>78</v>
      </c>
      <c r="V93" s="15">
        <f t="shared" si="25"/>
        <v>0.723015374923032</v>
      </c>
    </row>
    <row r="94" spans="3:22">
      <c r="C94" s="15">
        <f t="shared" si="18"/>
        <v>82</v>
      </c>
      <c r="D94" s="15">
        <f t="shared" si="17"/>
        <v>0.761185047104239</v>
      </c>
      <c r="E94" s="16">
        <f t="shared" si="20"/>
        <v>746948.357289358</v>
      </c>
      <c r="F94" s="16">
        <f t="shared" si="19"/>
        <v>6059.80329299424</v>
      </c>
      <c r="G94" s="16">
        <f t="shared" si="21"/>
        <v>2489.82785763119</v>
      </c>
      <c r="H94" s="16">
        <f t="shared" si="22"/>
        <v>3569.97543536305</v>
      </c>
      <c r="I94" s="16">
        <f t="shared" si="23"/>
        <v>743378.381853995</v>
      </c>
      <c r="J94" s="18"/>
      <c r="U94" s="15">
        <f t="shared" si="24"/>
        <v>79</v>
      </c>
      <c r="V94" s="15">
        <f t="shared" si="25"/>
        <v>0.720015311126671</v>
      </c>
    </row>
    <row r="95" spans="3:22">
      <c r="C95" s="15">
        <f t="shared" si="18"/>
        <v>83</v>
      </c>
      <c r="D95" s="15">
        <f t="shared" si="17"/>
        <v>0.758656193127148</v>
      </c>
      <c r="E95" s="16">
        <f t="shared" si="20"/>
        <v>743378.381853995</v>
      </c>
      <c r="F95" s="16">
        <f t="shared" si="19"/>
        <v>6059.80329299424</v>
      </c>
      <c r="G95" s="16">
        <f t="shared" si="21"/>
        <v>2477.92793951332</v>
      </c>
      <c r="H95" s="16">
        <f t="shared" si="22"/>
        <v>3581.87535348092</v>
      </c>
      <c r="I95" s="16">
        <f t="shared" si="23"/>
        <v>739796.506500514</v>
      </c>
      <c r="J95" s="18"/>
      <c r="U95" s="15">
        <f t="shared" si="24"/>
        <v>80</v>
      </c>
      <c r="V95" s="15">
        <f t="shared" si="25"/>
        <v>0.717027695727805</v>
      </c>
    </row>
    <row r="96" spans="3:22">
      <c r="C96" s="15">
        <f t="shared" si="18"/>
        <v>84</v>
      </c>
      <c r="D96" s="15">
        <f t="shared" si="17"/>
        <v>0.756135740658287</v>
      </c>
      <c r="E96" s="16">
        <f t="shared" si="20"/>
        <v>739796.506500514</v>
      </c>
      <c r="F96" s="16">
        <f t="shared" si="19"/>
        <v>6059.80329299424</v>
      </c>
      <c r="G96" s="16">
        <f t="shared" si="21"/>
        <v>2465.98835500171</v>
      </c>
      <c r="H96" s="16">
        <f t="shared" si="22"/>
        <v>3593.81493799253</v>
      </c>
      <c r="I96" s="16">
        <f t="shared" si="23"/>
        <v>736202.691562522</v>
      </c>
      <c r="J96" s="18"/>
      <c r="U96" s="15">
        <f t="shared" si="24"/>
        <v>81</v>
      </c>
      <c r="V96" s="15">
        <f t="shared" si="25"/>
        <v>0.714052477073333</v>
      </c>
    </row>
    <row r="97" spans="3:22">
      <c r="C97" s="15">
        <f t="shared" si="18"/>
        <v>85</v>
      </c>
      <c r="D97" s="15">
        <f t="shared" si="17"/>
        <v>0.753623661785668</v>
      </c>
      <c r="E97" s="16">
        <f t="shared" si="20"/>
        <v>736202.691562522</v>
      </c>
      <c r="F97" s="16">
        <f t="shared" si="19"/>
        <v>6059.80329299424</v>
      </c>
      <c r="G97" s="16">
        <f t="shared" si="21"/>
        <v>2454.00897187507</v>
      </c>
      <c r="H97" s="16">
        <f t="shared" si="22"/>
        <v>3605.79432111917</v>
      </c>
      <c r="I97" s="16">
        <f t="shared" si="23"/>
        <v>732596.897241403</v>
      </c>
      <c r="J97" s="18"/>
      <c r="U97" s="15">
        <f t="shared" si="24"/>
        <v>82</v>
      </c>
      <c r="V97" s="15">
        <f t="shared" si="25"/>
        <v>0.711089603724481</v>
      </c>
    </row>
    <row r="98" spans="3:22">
      <c r="C98" s="15">
        <f t="shared" si="18"/>
        <v>86</v>
      </c>
      <c r="D98" s="15">
        <f t="shared" si="17"/>
        <v>0.751119928690034</v>
      </c>
      <c r="E98" s="16">
        <f t="shared" si="20"/>
        <v>732596.897241403</v>
      </c>
      <c r="F98" s="16">
        <f t="shared" si="19"/>
        <v>6059.80329299424</v>
      </c>
      <c r="G98" s="16">
        <f t="shared" si="21"/>
        <v>2441.98965747134</v>
      </c>
      <c r="H98" s="16">
        <f t="shared" si="22"/>
        <v>3617.8136355229</v>
      </c>
      <c r="I98" s="16">
        <f t="shared" si="23"/>
        <v>728979.08360588</v>
      </c>
      <c r="J98" s="18"/>
      <c r="U98" s="15">
        <f t="shared" si="24"/>
        <v>83</v>
      </c>
      <c r="V98" s="15">
        <f t="shared" si="25"/>
        <v>0.708139024455915</v>
      </c>
    </row>
    <row r="99" spans="3:22">
      <c r="C99" s="15">
        <f t="shared" si="18"/>
        <v>87</v>
      </c>
      <c r="D99" s="15">
        <f t="shared" si="17"/>
        <v>0.748624513644553</v>
      </c>
      <c r="E99" s="16">
        <f t="shared" si="20"/>
        <v>728979.08360588</v>
      </c>
      <c r="F99" s="16">
        <f t="shared" si="19"/>
        <v>6059.80329299424</v>
      </c>
      <c r="G99" s="16">
        <f t="shared" si="21"/>
        <v>2429.93027868627</v>
      </c>
      <c r="H99" s="16">
        <f t="shared" si="22"/>
        <v>3629.87301430798</v>
      </c>
      <c r="I99" s="16">
        <f t="shared" si="23"/>
        <v>725349.210591572</v>
      </c>
      <c r="J99" s="18"/>
      <c r="U99" s="15">
        <f t="shared" si="24"/>
        <v>84</v>
      </c>
      <c r="V99" s="15">
        <f t="shared" si="25"/>
        <v>0.705200688254853</v>
      </c>
    </row>
    <row r="100" spans="3:22">
      <c r="C100" s="15">
        <f t="shared" si="18"/>
        <v>88</v>
      </c>
      <c r="D100" s="15">
        <f t="shared" si="17"/>
        <v>0.746137389014504</v>
      </c>
      <c r="E100" s="16">
        <f t="shared" si="20"/>
        <v>725349.210591572</v>
      </c>
      <c r="F100" s="16">
        <f t="shared" si="19"/>
        <v>6059.80329299424</v>
      </c>
      <c r="G100" s="16">
        <f t="shared" si="21"/>
        <v>2417.83070197191</v>
      </c>
      <c r="H100" s="16">
        <f t="shared" si="22"/>
        <v>3641.97259102234</v>
      </c>
      <c r="I100" s="16">
        <f t="shared" si="23"/>
        <v>721707.238000549</v>
      </c>
      <c r="J100" s="18"/>
      <c r="U100" s="15">
        <f t="shared" si="24"/>
        <v>85</v>
      </c>
      <c r="V100" s="15">
        <f t="shared" si="25"/>
        <v>0.702274544320185</v>
      </c>
    </row>
    <row r="101" spans="3:22">
      <c r="C101" s="15">
        <f t="shared" si="18"/>
        <v>89</v>
      </c>
      <c r="D101" s="15">
        <f t="shared" si="17"/>
        <v>0.743658527256981</v>
      </c>
      <c r="E101" s="16">
        <f t="shared" si="20"/>
        <v>721707.238000549</v>
      </c>
      <c r="F101" s="16">
        <f t="shared" si="19"/>
        <v>6059.80329299424</v>
      </c>
      <c r="G101" s="16">
        <f t="shared" si="21"/>
        <v>2405.69079333516</v>
      </c>
      <c r="H101" s="16">
        <f t="shared" si="22"/>
        <v>3654.11249965908</v>
      </c>
      <c r="I101" s="16">
        <f t="shared" si="23"/>
        <v>718053.12550089</v>
      </c>
      <c r="J101" s="18"/>
      <c r="U101" s="15">
        <f t="shared" si="24"/>
        <v>86</v>
      </c>
      <c r="V101" s="15">
        <f t="shared" si="25"/>
        <v>0.699360542061595</v>
      </c>
    </row>
    <row r="102" spans="3:22">
      <c r="C102" s="15">
        <f t="shared" si="18"/>
        <v>90</v>
      </c>
      <c r="D102" s="15">
        <f t="shared" si="17"/>
        <v>0.741187900920579</v>
      </c>
      <c r="E102" s="16">
        <f t="shared" si="20"/>
        <v>718053.12550089</v>
      </c>
      <c r="F102" s="16">
        <f t="shared" si="19"/>
        <v>6059.80329299424</v>
      </c>
      <c r="G102" s="16">
        <f t="shared" si="21"/>
        <v>2393.5104183363</v>
      </c>
      <c r="H102" s="16">
        <f t="shared" si="22"/>
        <v>3666.29287465794</v>
      </c>
      <c r="I102" s="16">
        <f t="shared" si="23"/>
        <v>714386.832626233</v>
      </c>
      <c r="J102" s="18"/>
      <c r="U102" s="15">
        <f t="shared" si="24"/>
        <v>87</v>
      </c>
      <c r="V102" s="15">
        <f t="shared" si="25"/>
        <v>0.696458631098684</v>
      </c>
    </row>
    <row r="103" spans="3:22">
      <c r="C103" s="15">
        <f t="shared" si="18"/>
        <v>91</v>
      </c>
      <c r="D103" s="15">
        <f t="shared" si="17"/>
        <v>0.738725482645095</v>
      </c>
      <c r="E103" s="16">
        <f t="shared" si="20"/>
        <v>714386.832626233</v>
      </c>
      <c r="F103" s="16">
        <f t="shared" si="19"/>
        <v>6059.80329299424</v>
      </c>
      <c r="G103" s="16">
        <f t="shared" si="21"/>
        <v>2381.28944208744</v>
      </c>
      <c r="H103" s="16">
        <f t="shared" si="22"/>
        <v>3678.5138509068</v>
      </c>
      <c r="I103" s="16">
        <f t="shared" si="23"/>
        <v>710708.318775326</v>
      </c>
      <c r="J103" s="18"/>
      <c r="U103" s="15">
        <f t="shared" si="24"/>
        <v>88</v>
      </c>
      <c r="V103" s="15">
        <f t="shared" si="25"/>
        <v>0.6935687612601</v>
      </c>
    </row>
    <row r="104" spans="3:22">
      <c r="C104" s="15">
        <f t="shared" si="18"/>
        <v>92</v>
      </c>
      <c r="D104" s="15">
        <f t="shared" si="17"/>
        <v>0.736271245161224</v>
      </c>
      <c r="E104" s="16">
        <f t="shared" si="20"/>
        <v>710708.318775326</v>
      </c>
      <c r="F104" s="16">
        <f t="shared" si="19"/>
        <v>6059.80329299424</v>
      </c>
      <c r="G104" s="16">
        <f t="shared" si="21"/>
        <v>2369.02772925109</v>
      </c>
      <c r="H104" s="16">
        <f t="shared" si="22"/>
        <v>3690.77556374316</v>
      </c>
      <c r="I104" s="16">
        <f t="shared" si="23"/>
        <v>707017.543211583</v>
      </c>
      <c r="J104" s="18"/>
      <c r="U104" s="15">
        <f t="shared" si="24"/>
        <v>89</v>
      </c>
      <c r="V104" s="15">
        <f t="shared" si="25"/>
        <v>0.690690882582673</v>
      </c>
    </row>
    <row r="105" spans="3:22">
      <c r="C105" s="15">
        <f t="shared" si="18"/>
        <v>93</v>
      </c>
      <c r="D105" s="15">
        <f t="shared" si="17"/>
        <v>0.733825161290257</v>
      </c>
      <c r="E105" s="16">
        <f t="shared" si="20"/>
        <v>707017.543211583</v>
      </c>
      <c r="F105" s="16">
        <f t="shared" si="19"/>
        <v>6059.80329299424</v>
      </c>
      <c r="G105" s="16">
        <f t="shared" si="21"/>
        <v>2356.72514403861</v>
      </c>
      <c r="H105" s="16">
        <f t="shared" si="22"/>
        <v>3703.07814895563</v>
      </c>
      <c r="I105" s="16">
        <f t="shared" si="23"/>
        <v>703314.465062627</v>
      </c>
      <c r="J105" s="18"/>
      <c r="U105" s="15">
        <f t="shared" si="24"/>
        <v>90</v>
      </c>
      <c r="V105" s="15">
        <f t="shared" si="25"/>
        <v>0.687824945310545</v>
      </c>
    </row>
    <row r="106" spans="3:22">
      <c r="C106" s="15">
        <f t="shared" si="18"/>
        <v>94</v>
      </c>
      <c r="D106" s="15">
        <f t="shared" si="17"/>
        <v>0.731387203943777</v>
      </c>
      <c r="E106" s="16">
        <f t="shared" si="20"/>
        <v>703314.465062627</v>
      </c>
      <c r="F106" s="16">
        <f t="shared" si="19"/>
        <v>6059.80329299424</v>
      </c>
      <c r="G106" s="16">
        <f t="shared" si="21"/>
        <v>2344.38155020876</v>
      </c>
      <c r="H106" s="16">
        <f t="shared" si="22"/>
        <v>3715.42174278549</v>
      </c>
      <c r="I106" s="16">
        <f t="shared" si="23"/>
        <v>699599.043319841</v>
      </c>
      <c r="J106" s="18"/>
      <c r="U106" s="15">
        <f t="shared" si="24"/>
        <v>91</v>
      </c>
      <c r="V106" s="15">
        <f t="shared" si="25"/>
        <v>0.684970899894319</v>
      </c>
    </row>
    <row r="107" spans="3:22">
      <c r="C107" s="15">
        <f t="shared" si="18"/>
        <v>95</v>
      </c>
      <c r="D107" s="15">
        <f t="shared" si="17"/>
        <v>0.728957346123366</v>
      </c>
      <c r="E107" s="16">
        <f t="shared" si="20"/>
        <v>699599.043319841</v>
      </c>
      <c r="F107" s="16">
        <f t="shared" si="19"/>
        <v>6059.80329299424</v>
      </c>
      <c r="G107" s="16">
        <f t="shared" si="21"/>
        <v>2331.99681106614</v>
      </c>
      <c r="H107" s="16">
        <f t="shared" si="22"/>
        <v>3727.8064819281</v>
      </c>
      <c r="I107" s="16">
        <f t="shared" si="23"/>
        <v>695871.236837913</v>
      </c>
      <c r="J107" s="18"/>
      <c r="U107" s="15">
        <f t="shared" si="24"/>
        <v>92</v>
      </c>
      <c r="V107" s="15">
        <f t="shared" si="25"/>
        <v>0.682128696990193</v>
      </c>
    </row>
    <row r="108" spans="3:22">
      <c r="C108" s="15">
        <f t="shared" si="18"/>
        <v>96</v>
      </c>
      <c r="D108" s="15">
        <f t="shared" si="17"/>
        <v>0.726535560920298</v>
      </c>
      <c r="E108" s="16">
        <f t="shared" si="20"/>
        <v>695871.236837913</v>
      </c>
      <c r="F108" s="16">
        <f t="shared" si="19"/>
        <v>6059.80329299424</v>
      </c>
      <c r="G108" s="16">
        <f t="shared" si="21"/>
        <v>2319.57078945971</v>
      </c>
      <c r="H108" s="16">
        <f t="shared" si="22"/>
        <v>3740.23250353453</v>
      </c>
      <c r="I108" s="16">
        <f t="shared" si="23"/>
        <v>692131.004334379</v>
      </c>
      <c r="J108" s="18"/>
      <c r="U108" s="15">
        <f t="shared" si="24"/>
        <v>93</v>
      </c>
      <c r="V108" s="15">
        <f t="shared" si="25"/>
        <v>0.679298287459113</v>
      </c>
    </row>
    <row r="109" spans="3:22">
      <c r="C109" s="15">
        <f t="shared" si="18"/>
        <v>97</v>
      </c>
      <c r="D109" s="15">
        <f t="shared" si="17"/>
        <v>0.724121821515248</v>
      </c>
      <c r="E109" s="16">
        <f t="shared" si="20"/>
        <v>692131.004334379</v>
      </c>
      <c r="F109" s="16">
        <f t="shared" si="19"/>
        <v>6059.80329299424</v>
      </c>
      <c r="G109" s="16">
        <f t="shared" si="21"/>
        <v>2307.10334778126</v>
      </c>
      <c r="H109" s="16">
        <f t="shared" si="22"/>
        <v>3752.69994521298</v>
      </c>
      <c r="I109" s="16">
        <f t="shared" si="23"/>
        <v>688378.304389166</v>
      </c>
      <c r="J109" s="18"/>
      <c r="U109" s="15">
        <f t="shared" si="24"/>
        <v>94</v>
      </c>
      <c r="V109" s="15">
        <f t="shared" si="25"/>
        <v>0.676479622365922</v>
      </c>
    </row>
    <row r="110" spans="3:22">
      <c r="C110" s="15">
        <f t="shared" si="18"/>
        <v>98</v>
      </c>
      <c r="D110" s="15">
        <f t="shared" si="17"/>
        <v>0.721716101177987</v>
      </c>
      <c r="E110" s="16">
        <f t="shared" si="20"/>
        <v>688378.304389166</v>
      </c>
      <c r="F110" s="16">
        <f t="shared" si="19"/>
        <v>6059.80329299424</v>
      </c>
      <c r="G110" s="16">
        <f t="shared" si="21"/>
        <v>2294.59434796389</v>
      </c>
      <c r="H110" s="16">
        <f t="shared" si="22"/>
        <v>3765.20894503036</v>
      </c>
      <c r="I110" s="16">
        <f t="shared" si="23"/>
        <v>684613.095444136</v>
      </c>
      <c r="J110" s="18"/>
      <c r="U110" s="15">
        <f t="shared" si="24"/>
        <v>95</v>
      </c>
      <c r="V110" s="15">
        <f t="shared" si="25"/>
        <v>0.673672652978511</v>
      </c>
    </row>
    <row r="111" spans="3:22">
      <c r="C111" s="15">
        <f t="shared" si="18"/>
        <v>99</v>
      </c>
      <c r="D111" s="15">
        <f t="shared" si="17"/>
        <v>0.719318373267097</v>
      </c>
      <c r="E111" s="16">
        <f t="shared" si="20"/>
        <v>684613.095444136</v>
      </c>
      <c r="F111" s="16">
        <f t="shared" si="19"/>
        <v>6059.80329299424</v>
      </c>
      <c r="G111" s="16">
        <f t="shared" si="21"/>
        <v>2282.04365148045</v>
      </c>
      <c r="H111" s="16">
        <f t="shared" si="22"/>
        <v>3777.75964151379</v>
      </c>
      <c r="I111" s="16">
        <f t="shared" si="23"/>
        <v>680835.335802622</v>
      </c>
      <c r="J111" s="18"/>
      <c r="U111" s="15">
        <f t="shared" si="24"/>
        <v>96</v>
      </c>
      <c r="V111" s="15">
        <f t="shared" si="25"/>
        <v>0.670877330766983</v>
      </c>
    </row>
    <row r="112" spans="3:22">
      <c r="C112" s="15">
        <f t="shared" si="18"/>
        <v>100</v>
      </c>
      <c r="D112" s="15">
        <f t="shared" si="17"/>
        <v>0.716928611229665</v>
      </c>
      <c r="E112" s="16">
        <f t="shared" si="20"/>
        <v>680835.335802622</v>
      </c>
      <c r="F112" s="16">
        <f t="shared" si="19"/>
        <v>6059.80329299424</v>
      </c>
      <c r="G112" s="16">
        <f t="shared" si="21"/>
        <v>2269.45111934207</v>
      </c>
      <c r="H112" s="16">
        <f t="shared" si="22"/>
        <v>3790.35217365217</v>
      </c>
      <c r="I112" s="16">
        <f t="shared" si="23"/>
        <v>677044.98362897</v>
      </c>
      <c r="J112" s="18"/>
      <c r="U112" s="15">
        <f t="shared" si="24"/>
        <v>97</v>
      </c>
      <c r="V112" s="15">
        <f t="shared" si="25"/>
        <v>0.668093607402804</v>
      </c>
    </row>
    <row r="113" spans="3:22">
      <c r="C113" s="15">
        <f t="shared" si="18"/>
        <v>101</v>
      </c>
      <c r="D113" s="15">
        <f t="shared" si="17"/>
        <v>0.714546788600995</v>
      </c>
      <c r="E113" s="16">
        <f t="shared" si="20"/>
        <v>677044.98362897</v>
      </c>
      <c r="F113" s="16">
        <f t="shared" si="19"/>
        <v>6059.80329299424</v>
      </c>
      <c r="G113" s="16">
        <f t="shared" si="21"/>
        <v>2256.81661209657</v>
      </c>
      <c r="H113" s="16">
        <f t="shared" si="22"/>
        <v>3802.98668089768</v>
      </c>
      <c r="I113" s="16">
        <f t="shared" si="23"/>
        <v>673241.996948072</v>
      </c>
      <c r="J113" s="18"/>
      <c r="U113" s="15">
        <f t="shared" si="24"/>
        <v>98</v>
      </c>
      <c r="V113" s="15">
        <f t="shared" si="25"/>
        <v>0.665321434757979</v>
      </c>
    </row>
    <row r="114" spans="3:22">
      <c r="C114" s="15">
        <f t="shared" si="18"/>
        <v>102</v>
      </c>
      <c r="D114" s="15">
        <f t="shared" si="17"/>
        <v>0.712172879004314</v>
      </c>
      <c r="E114" s="16">
        <f t="shared" si="20"/>
        <v>673241.996948072</v>
      </c>
      <c r="F114" s="16">
        <f t="shared" si="19"/>
        <v>6059.80329299424</v>
      </c>
      <c r="G114" s="16">
        <f t="shared" si="21"/>
        <v>2244.13998982691</v>
      </c>
      <c r="H114" s="16">
        <f t="shared" si="22"/>
        <v>3815.66330316734</v>
      </c>
      <c r="I114" s="16">
        <f t="shared" si="23"/>
        <v>669426.333644905</v>
      </c>
      <c r="J114" s="18"/>
      <c r="U114" s="15">
        <f t="shared" si="24"/>
        <v>99</v>
      </c>
      <c r="V114" s="15">
        <f t="shared" si="25"/>
        <v>0.662560764904212</v>
      </c>
    </row>
    <row r="115" spans="3:22">
      <c r="C115" s="15">
        <f t="shared" si="18"/>
        <v>103</v>
      </c>
      <c r="D115" s="15">
        <f t="shared" si="17"/>
        <v>0.709806856150478</v>
      </c>
      <c r="E115" s="16">
        <f t="shared" si="20"/>
        <v>669426.333644905</v>
      </c>
      <c r="F115" s="16">
        <f t="shared" si="19"/>
        <v>6059.80329299424</v>
      </c>
      <c r="G115" s="16">
        <f t="shared" si="21"/>
        <v>2231.42111214968</v>
      </c>
      <c r="H115" s="16">
        <f t="shared" si="22"/>
        <v>3828.38218084456</v>
      </c>
      <c r="I115" s="16">
        <f t="shared" si="23"/>
        <v>665597.95146406</v>
      </c>
      <c r="J115" s="18"/>
      <c r="U115" s="15">
        <f t="shared" si="24"/>
        <v>100</v>
      </c>
      <c r="V115" s="15">
        <f t="shared" si="25"/>
        <v>0.659811550112078</v>
      </c>
    </row>
    <row r="116" spans="3:22">
      <c r="C116" s="15">
        <f t="shared" si="18"/>
        <v>104</v>
      </c>
      <c r="D116" s="15">
        <f t="shared" si="17"/>
        <v>0.707448693837686</v>
      </c>
      <c r="E116" s="16">
        <f t="shared" si="20"/>
        <v>665597.95146406</v>
      </c>
      <c r="F116" s="16">
        <f t="shared" si="19"/>
        <v>6059.80329299424</v>
      </c>
      <c r="G116" s="16">
        <f t="shared" si="21"/>
        <v>2218.65983821353</v>
      </c>
      <c r="H116" s="16">
        <f t="shared" si="22"/>
        <v>3841.14345478071</v>
      </c>
      <c r="I116" s="16">
        <f t="shared" si="23"/>
        <v>661756.808009279</v>
      </c>
      <c r="J116" s="18"/>
      <c r="U116" s="15">
        <f t="shared" si="24"/>
        <v>101</v>
      </c>
      <c r="V116" s="15">
        <f t="shared" si="25"/>
        <v>0.657073742850202</v>
      </c>
    </row>
    <row r="117" spans="3:22">
      <c r="C117" s="15">
        <f t="shared" si="18"/>
        <v>105</v>
      </c>
      <c r="D117" s="15">
        <f t="shared" si="17"/>
        <v>0.705098365951182</v>
      </c>
      <c r="E117" s="16">
        <f t="shared" si="20"/>
        <v>661756.808009279</v>
      </c>
      <c r="F117" s="16">
        <f t="shared" si="19"/>
        <v>6059.80329299424</v>
      </c>
      <c r="G117" s="16">
        <f t="shared" si="21"/>
        <v>2205.8560266976</v>
      </c>
      <c r="H117" s="16">
        <f t="shared" si="22"/>
        <v>3853.94726629664</v>
      </c>
      <c r="I117" s="16">
        <f t="shared" si="23"/>
        <v>657902.860742983</v>
      </c>
      <c r="J117" s="18"/>
      <c r="U117" s="15">
        <f t="shared" si="24"/>
        <v>102</v>
      </c>
      <c r="V117" s="15">
        <f t="shared" si="25"/>
        <v>0.654347295784434</v>
      </c>
    </row>
    <row r="118" spans="3:22">
      <c r="C118" s="15">
        <f t="shared" si="18"/>
        <v>106</v>
      </c>
      <c r="D118" s="15">
        <f t="shared" si="17"/>
        <v>0.702755846462972</v>
      </c>
      <c r="E118" s="16">
        <f t="shared" si="20"/>
        <v>657902.860742983</v>
      </c>
      <c r="F118" s="16">
        <f t="shared" si="19"/>
        <v>6059.80329299424</v>
      </c>
      <c r="G118" s="16">
        <f t="shared" si="21"/>
        <v>2193.00953580994</v>
      </c>
      <c r="H118" s="16">
        <f t="shared" si="22"/>
        <v>3866.7937571843</v>
      </c>
      <c r="I118" s="16">
        <f t="shared" si="23"/>
        <v>654036.066985799</v>
      </c>
      <c r="J118" s="18"/>
      <c r="U118" s="15">
        <f t="shared" si="24"/>
        <v>103</v>
      </c>
      <c r="V118" s="15">
        <f t="shared" si="25"/>
        <v>0.651632161777029</v>
      </c>
    </row>
    <row r="119" spans="3:22">
      <c r="C119" s="15">
        <f t="shared" si="18"/>
        <v>107</v>
      </c>
      <c r="D119" s="15">
        <f t="shared" si="17"/>
        <v>0.700421109431534</v>
      </c>
      <c r="E119" s="16">
        <f t="shared" si="20"/>
        <v>654036.066985799</v>
      </c>
      <c r="F119" s="16">
        <f t="shared" si="19"/>
        <v>6059.80329299424</v>
      </c>
      <c r="G119" s="16">
        <f t="shared" si="21"/>
        <v>2180.120223286</v>
      </c>
      <c r="H119" s="16">
        <f t="shared" si="22"/>
        <v>3879.68306970825</v>
      </c>
      <c r="I119" s="16">
        <f t="shared" si="23"/>
        <v>650156.38391609</v>
      </c>
      <c r="J119" s="18"/>
      <c r="U119" s="15">
        <f t="shared" si="24"/>
        <v>104</v>
      </c>
      <c r="V119" s="15">
        <f t="shared" si="25"/>
        <v>0.648928293885838</v>
      </c>
    </row>
    <row r="120" spans="3:22">
      <c r="C120" s="15">
        <f t="shared" si="18"/>
        <v>108</v>
      </c>
      <c r="D120" s="15">
        <f t="shared" si="17"/>
        <v>0.698094129001529</v>
      </c>
      <c r="E120" s="16">
        <f t="shared" si="20"/>
        <v>650156.38391609</v>
      </c>
      <c r="F120" s="16">
        <f t="shared" si="19"/>
        <v>6059.80329299424</v>
      </c>
      <c r="G120" s="16">
        <f t="shared" si="21"/>
        <v>2167.18794638697</v>
      </c>
      <c r="H120" s="16">
        <f t="shared" si="22"/>
        <v>3892.61534660727</v>
      </c>
      <c r="I120" s="16">
        <f t="shared" si="23"/>
        <v>646263.768569483</v>
      </c>
      <c r="J120" s="18"/>
      <c r="U120" s="15">
        <f t="shared" si="24"/>
        <v>105</v>
      </c>
      <c r="V120" s="15">
        <f t="shared" si="25"/>
        <v>0.646235645363491</v>
      </c>
    </row>
    <row r="121" spans="3:22">
      <c r="C121" s="15">
        <f t="shared" si="18"/>
        <v>109</v>
      </c>
      <c r="D121" s="15">
        <f t="shared" si="17"/>
        <v>0.695774879403517</v>
      </c>
      <c r="E121" s="16">
        <f t="shared" si="20"/>
        <v>646263.768569483</v>
      </c>
      <c r="F121" s="16">
        <f t="shared" si="19"/>
        <v>6059.80329299424</v>
      </c>
      <c r="G121" s="16">
        <f t="shared" si="21"/>
        <v>2154.21256189828</v>
      </c>
      <c r="H121" s="16">
        <f t="shared" si="22"/>
        <v>3905.59073109597</v>
      </c>
      <c r="I121" s="16">
        <f t="shared" si="23"/>
        <v>642358.177838387</v>
      </c>
      <c r="J121" s="18"/>
      <c r="U121" s="15">
        <f t="shared" si="24"/>
        <v>106</v>
      </c>
      <c r="V121" s="15">
        <f t="shared" si="25"/>
        <v>0.643554169656588</v>
      </c>
    </row>
    <row r="122" spans="3:22">
      <c r="C122" s="15">
        <f t="shared" si="18"/>
        <v>110</v>
      </c>
      <c r="D122" s="15">
        <f t="shared" si="17"/>
        <v>0.693463334953671</v>
      </c>
      <c r="E122" s="16">
        <f t="shared" si="20"/>
        <v>642358.177838387</v>
      </c>
      <c r="F122" s="16">
        <f t="shared" si="19"/>
        <v>6059.80329299424</v>
      </c>
      <c r="G122" s="16">
        <f t="shared" si="21"/>
        <v>2141.19392612796</v>
      </c>
      <c r="H122" s="16">
        <f t="shared" si="22"/>
        <v>3918.60936686629</v>
      </c>
      <c r="I122" s="16">
        <f t="shared" si="23"/>
        <v>638439.568471521</v>
      </c>
      <c r="J122" s="18"/>
      <c r="U122" s="15">
        <f t="shared" si="24"/>
        <v>107</v>
      </c>
      <c r="V122" s="15">
        <f t="shared" si="25"/>
        <v>0.640883820404901</v>
      </c>
    </row>
    <row r="123" spans="3:22">
      <c r="C123" s="15">
        <f t="shared" si="18"/>
        <v>111</v>
      </c>
      <c r="D123" s="15">
        <f t="shared" si="17"/>
        <v>0.691159470053493</v>
      </c>
      <c r="E123" s="16">
        <f t="shared" si="20"/>
        <v>638439.568471521</v>
      </c>
      <c r="F123" s="16">
        <f t="shared" si="19"/>
        <v>6059.80329299424</v>
      </c>
      <c r="G123" s="16">
        <f t="shared" si="21"/>
        <v>2128.13189490507</v>
      </c>
      <c r="H123" s="16">
        <f t="shared" si="22"/>
        <v>3931.67139808917</v>
      </c>
      <c r="I123" s="16">
        <f t="shared" si="23"/>
        <v>634507.897073432</v>
      </c>
      <c r="J123" s="18"/>
      <c r="U123" s="15">
        <f t="shared" si="24"/>
        <v>108</v>
      </c>
      <c r="V123" s="15">
        <f t="shared" si="25"/>
        <v>0.638224551440565</v>
      </c>
    </row>
    <row r="124" spans="3:22">
      <c r="C124" s="15">
        <f t="shared" si="18"/>
        <v>112</v>
      </c>
      <c r="D124" s="15">
        <f t="shared" si="17"/>
        <v>0.688863259189528</v>
      </c>
      <c r="E124" s="16">
        <f t="shared" si="20"/>
        <v>634507.897073432</v>
      </c>
      <c r="F124" s="16">
        <f t="shared" si="19"/>
        <v>6059.80329299424</v>
      </c>
      <c r="G124" s="16">
        <f t="shared" si="21"/>
        <v>2115.02632357811</v>
      </c>
      <c r="H124" s="16">
        <f t="shared" si="22"/>
        <v>3944.77696941614</v>
      </c>
      <c r="I124" s="16">
        <f t="shared" si="23"/>
        <v>630563.120104015</v>
      </c>
      <c r="J124" s="18"/>
      <c r="U124" s="15">
        <f t="shared" si="24"/>
        <v>109</v>
      </c>
      <c r="V124" s="15">
        <f t="shared" si="25"/>
        <v>0.635576316787285</v>
      </c>
    </row>
    <row r="125" spans="3:22">
      <c r="C125" s="15">
        <f t="shared" si="18"/>
        <v>113</v>
      </c>
      <c r="D125" s="15">
        <f t="shared" si="17"/>
        <v>0.686574676933084</v>
      </c>
      <c r="E125" s="16">
        <f t="shared" si="20"/>
        <v>630563.120104015</v>
      </c>
      <c r="F125" s="16">
        <f t="shared" si="19"/>
        <v>6059.80329299424</v>
      </c>
      <c r="G125" s="16">
        <f t="shared" si="21"/>
        <v>2101.87706701338</v>
      </c>
      <c r="H125" s="16">
        <f t="shared" si="22"/>
        <v>3957.92622598086</v>
      </c>
      <c r="I125" s="16">
        <f t="shared" si="23"/>
        <v>626605.193878034</v>
      </c>
      <c r="J125" s="18"/>
      <c r="U125" s="15">
        <f t="shared" si="24"/>
        <v>110</v>
      </c>
      <c r="V125" s="15">
        <f t="shared" si="25"/>
        <v>0.632939070659537</v>
      </c>
    </row>
    <row r="126" spans="3:22">
      <c r="C126" s="15">
        <f t="shared" si="18"/>
        <v>114</v>
      </c>
      <c r="D126" s="15">
        <f t="shared" si="17"/>
        <v>0.684293697939951</v>
      </c>
      <c r="E126" s="16">
        <f t="shared" si="20"/>
        <v>626605.193878034</v>
      </c>
      <c r="F126" s="16">
        <f t="shared" si="19"/>
        <v>6059.80329299424</v>
      </c>
      <c r="G126" s="16">
        <f t="shared" si="21"/>
        <v>2088.68397959345</v>
      </c>
      <c r="H126" s="16">
        <f t="shared" si="22"/>
        <v>3971.11931340079</v>
      </c>
      <c r="I126" s="16">
        <f t="shared" si="23"/>
        <v>622634.074564634</v>
      </c>
      <c r="J126" s="18"/>
      <c r="U126" s="15">
        <f t="shared" si="24"/>
        <v>111</v>
      </c>
      <c r="V126" s="15">
        <f t="shared" si="25"/>
        <v>0.630312767461779</v>
      </c>
    </row>
    <row r="127" spans="3:22">
      <c r="C127" s="15">
        <f t="shared" si="18"/>
        <v>115</v>
      </c>
      <c r="D127" s="15">
        <f t="shared" si="17"/>
        <v>0.682020296950117</v>
      </c>
      <c r="E127" s="16">
        <f t="shared" si="20"/>
        <v>622634.074564634</v>
      </c>
      <c r="F127" s="16">
        <f t="shared" si="19"/>
        <v>6059.80329299424</v>
      </c>
      <c r="G127" s="16">
        <f t="shared" si="21"/>
        <v>2075.44691521545</v>
      </c>
      <c r="H127" s="16">
        <f t="shared" si="22"/>
        <v>3984.3563777788</v>
      </c>
      <c r="I127" s="16">
        <f t="shared" si="23"/>
        <v>618649.718186855</v>
      </c>
      <c r="J127" s="18"/>
      <c r="U127" s="15">
        <f t="shared" si="24"/>
        <v>112</v>
      </c>
      <c r="V127" s="15">
        <f t="shared" si="25"/>
        <v>0.627697361787664</v>
      </c>
    </row>
    <row r="128" spans="3:22">
      <c r="C128" s="15">
        <f t="shared" si="18"/>
        <v>116</v>
      </c>
      <c r="D128" s="15">
        <f t="shared" si="17"/>
        <v>0.679754448787492</v>
      </c>
      <c r="E128" s="16">
        <f t="shared" si="20"/>
        <v>618649.718186855</v>
      </c>
      <c r="F128" s="16">
        <f t="shared" si="19"/>
        <v>6059.80329299424</v>
      </c>
      <c r="G128" s="16">
        <f t="shared" si="21"/>
        <v>2062.16572728952</v>
      </c>
      <c r="H128" s="16">
        <f t="shared" si="22"/>
        <v>3997.63756570473</v>
      </c>
      <c r="I128" s="16">
        <f t="shared" si="23"/>
        <v>614652.08062115</v>
      </c>
      <c r="J128" s="18"/>
      <c r="U128" s="15">
        <f t="shared" si="24"/>
        <v>113</v>
      </c>
      <c r="V128" s="15">
        <f t="shared" si="25"/>
        <v>0.625092808419251</v>
      </c>
    </row>
    <row r="129" spans="3:22">
      <c r="C129" s="15">
        <f t="shared" si="18"/>
        <v>117</v>
      </c>
      <c r="D129" s="15">
        <f t="shared" si="17"/>
        <v>0.677496128359626</v>
      </c>
      <c r="E129" s="16">
        <f t="shared" si="20"/>
        <v>614652.08062115</v>
      </c>
      <c r="F129" s="16">
        <f t="shared" si="19"/>
        <v>6059.80329299424</v>
      </c>
      <c r="G129" s="16">
        <f t="shared" si="21"/>
        <v>2048.84026873717</v>
      </c>
      <c r="H129" s="16">
        <f t="shared" si="22"/>
        <v>4010.96302425708</v>
      </c>
      <c r="I129" s="16">
        <f t="shared" si="23"/>
        <v>610641.117596893</v>
      </c>
      <c r="J129" s="18"/>
      <c r="U129" s="15">
        <f t="shared" si="24"/>
        <v>114</v>
      </c>
      <c r="V129" s="15">
        <f t="shared" si="25"/>
        <v>0.622499062326225</v>
      </c>
    </row>
    <row r="130" spans="3:22">
      <c r="C130" s="15">
        <f t="shared" si="18"/>
        <v>118</v>
      </c>
      <c r="D130" s="15">
        <f t="shared" si="17"/>
        <v>0.675245310657435</v>
      </c>
      <c r="E130" s="16">
        <f t="shared" si="20"/>
        <v>610641.117596893</v>
      </c>
      <c r="F130" s="16">
        <f t="shared" si="19"/>
        <v>6059.80329299424</v>
      </c>
      <c r="G130" s="16">
        <f t="shared" si="21"/>
        <v>2035.47039198964</v>
      </c>
      <c r="H130" s="16">
        <f t="shared" si="22"/>
        <v>4024.3329010046</v>
      </c>
      <c r="I130" s="16">
        <f t="shared" si="23"/>
        <v>606616.784695888</v>
      </c>
      <c r="J130" s="18"/>
      <c r="U130" s="15">
        <f t="shared" si="24"/>
        <v>115</v>
      </c>
      <c r="V130" s="15">
        <f t="shared" si="25"/>
        <v>0.61991607866512</v>
      </c>
    </row>
    <row r="131" spans="3:22">
      <c r="C131" s="15">
        <f t="shared" si="18"/>
        <v>119</v>
      </c>
      <c r="D131" s="15">
        <f t="shared" si="17"/>
        <v>0.673001970754918</v>
      </c>
      <c r="E131" s="16">
        <f t="shared" si="20"/>
        <v>606616.784695888</v>
      </c>
      <c r="F131" s="16">
        <f t="shared" si="19"/>
        <v>6059.80329299424</v>
      </c>
      <c r="G131" s="16">
        <f t="shared" si="21"/>
        <v>2022.05594898629</v>
      </c>
      <c r="H131" s="16">
        <f t="shared" si="22"/>
        <v>4037.74734400795</v>
      </c>
      <c r="I131" s="16">
        <f t="shared" si="23"/>
        <v>602579.03735188</v>
      </c>
      <c r="J131" s="18"/>
      <c r="U131" s="15">
        <f t="shared" si="24"/>
        <v>116</v>
      </c>
      <c r="V131" s="15">
        <f t="shared" si="25"/>
        <v>0.617343812778543</v>
      </c>
    </row>
    <row r="132" spans="3:22">
      <c r="C132" s="15">
        <f t="shared" si="18"/>
        <v>120</v>
      </c>
      <c r="D132" s="15">
        <f t="shared" si="17"/>
        <v>0.670766083808889</v>
      </c>
      <c r="E132" s="16">
        <f t="shared" si="20"/>
        <v>602579.03735188</v>
      </c>
      <c r="F132" s="16">
        <f t="shared" si="19"/>
        <v>6059.80329299424</v>
      </c>
      <c r="G132" s="16">
        <f t="shared" si="21"/>
        <v>2008.59679117293</v>
      </c>
      <c r="H132" s="16">
        <f t="shared" si="22"/>
        <v>4051.20650182131</v>
      </c>
      <c r="I132" s="16">
        <f t="shared" si="23"/>
        <v>598527.830850059</v>
      </c>
      <c r="J132" s="18"/>
      <c r="U132" s="15">
        <f t="shared" si="24"/>
        <v>117</v>
      </c>
      <c r="V132" s="15">
        <f t="shared" si="25"/>
        <v>0.614782220194399</v>
      </c>
    </row>
    <row r="133" spans="3:22">
      <c r="C133" s="15">
        <f t="shared" si="18"/>
        <v>121</v>
      </c>
      <c r="D133" s="15">
        <f t="shared" si="17"/>
        <v>0.668537625058693</v>
      </c>
      <c r="E133" s="16">
        <f t="shared" si="20"/>
        <v>598527.830850059</v>
      </c>
      <c r="F133" s="16">
        <f t="shared" si="19"/>
        <v>6059.80329299424</v>
      </c>
      <c r="G133" s="16">
        <f t="shared" si="21"/>
        <v>1995.0927695002</v>
      </c>
      <c r="H133" s="16">
        <f t="shared" si="22"/>
        <v>4064.71052349404</v>
      </c>
      <c r="I133" s="16">
        <f t="shared" si="23"/>
        <v>594463.120326565</v>
      </c>
      <c r="J133" s="18"/>
      <c r="U133" s="15">
        <f t="shared" si="24"/>
        <v>118</v>
      </c>
      <c r="V133" s="15">
        <f t="shared" si="25"/>
        <v>0.612231256625128</v>
      </c>
    </row>
    <row r="134" spans="3:22">
      <c r="C134" s="15">
        <f t="shared" si="18"/>
        <v>122</v>
      </c>
      <c r="D134" s="15">
        <f t="shared" si="17"/>
        <v>0.66631656982594</v>
      </c>
      <c r="E134" s="16">
        <f t="shared" si="20"/>
        <v>594463.120326565</v>
      </c>
      <c r="F134" s="16">
        <f t="shared" si="19"/>
        <v>6059.80329299424</v>
      </c>
      <c r="G134" s="16">
        <f t="shared" si="21"/>
        <v>1981.54373442188</v>
      </c>
      <c r="H134" s="16">
        <f t="shared" si="22"/>
        <v>4078.25955857236</v>
      </c>
      <c r="I134" s="16">
        <f t="shared" si="23"/>
        <v>590384.860767993</v>
      </c>
      <c r="J134" s="18"/>
      <c r="U134" s="15">
        <f t="shared" si="24"/>
        <v>119</v>
      </c>
      <c r="V134" s="15">
        <f t="shared" si="25"/>
        <v>0.609690877966932</v>
      </c>
    </row>
    <row r="135" spans="3:22">
      <c r="C135" s="15">
        <f t="shared" si="18"/>
        <v>123</v>
      </c>
      <c r="D135" s="15">
        <f t="shared" si="17"/>
        <v>0.664102893514226</v>
      </c>
      <c r="E135" s="16">
        <f t="shared" si="20"/>
        <v>590384.860767993</v>
      </c>
      <c r="F135" s="16">
        <f t="shared" si="19"/>
        <v>6059.80329299424</v>
      </c>
      <c r="G135" s="16">
        <f t="shared" si="21"/>
        <v>1967.94953589331</v>
      </c>
      <c r="H135" s="16">
        <f t="shared" si="22"/>
        <v>4091.85375710093</v>
      </c>
      <c r="I135" s="16">
        <f t="shared" si="23"/>
        <v>586293.007010892</v>
      </c>
      <c r="J135" s="18"/>
      <c r="U135" s="15">
        <f t="shared" si="24"/>
        <v>120</v>
      </c>
      <c r="V135" s="15">
        <f t="shared" si="25"/>
        <v>0.60716104029902</v>
      </c>
    </row>
    <row r="136" spans="3:22">
      <c r="C136" s="15">
        <f t="shared" si="18"/>
        <v>124</v>
      </c>
      <c r="D136" s="15">
        <f t="shared" si="17"/>
        <v>0.661896571608863</v>
      </c>
      <c r="E136" s="16">
        <f t="shared" si="20"/>
        <v>586293.007010892</v>
      </c>
      <c r="F136" s="16">
        <f t="shared" si="19"/>
        <v>6059.80329299424</v>
      </c>
      <c r="G136" s="16">
        <f t="shared" si="21"/>
        <v>1954.31002336964</v>
      </c>
      <c r="H136" s="16">
        <f t="shared" si="22"/>
        <v>4105.4932696246</v>
      </c>
      <c r="I136" s="16">
        <f t="shared" si="23"/>
        <v>582187.513741267</v>
      </c>
      <c r="J136" s="18"/>
      <c r="U136" s="15">
        <f t="shared" si="24"/>
        <v>121</v>
      </c>
      <c r="V136" s="15">
        <f t="shared" si="25"/>
        <v>0.604641699882841</v>
      </c>
    </row>
    <row r="137" spans="3:22">
      <c r="C137" s="15">
        <f t="shared" si="18"/>
        <v>125</v>
      </c>
      <c r="D137" s="15">
        <f t="shared" si="17"/>
        <v>0.659697579676608</v>
      </c>
      <c r="E137" s="16">
        <f t="shared" si="20"/>
        <v>582187.513741267</v>
      </c>
      <c r="F137" s="16">
        <f t="shared" si="19"/>
        <v>6059.80329299424</v>
      </c>
      <c r="G137" s="16">
        <f t="shared" si="21"/>
        <v>1940.62504580422</v>
      </c>
      <c r="H137" s="16">
        <f t="shared" si="22"/>
        <v>4119.17824719002</v>
      </c>
      <c r="I137" s="16">
        <f t="shared" si="23"/>
        <v>578068.335494077</v>
      </c>
      <c r="J137" s="18"/>
      <c r="U137" s="15">
        <f t="shared" si="24"/>
        <v>122</v>
      </c>
      <c r="V137" s="15">
        <f t="shared" si="25"/>
        <v>0.602132813161336</v>
      </c>
    </row>
    <row r="138" spans="3:22">
      <c r="C138" s="15">
        <f t="shared" si="18"/>
        <v>126</v>
      </c>
      <c r="D138" s="15">
        <f t="shared" si="17"/>
        <v>0.657505893365389</v>
      </c>
      <c r="E138" s="16">
        <f t="shared" si="20"/>
        <v>578068.335494077</v>
      </c>
      <c r="F138" s="16">
        <f t="shared" si="19"/>
        <v>6059.80329299424</v>
      </c>
      <c r="G138" s="16">
        <f t="shared" si="21"/>
        <v>1926.89445164692</v>
      </c>
      <c r="H138" s="16">
        <f t="shared" si="22"/>
        <v>4132.90884134732</v>
      </c>
      <c r="I138" s="16">
        <f t="shared" si="23"/>
        <v>573935.42665273</v>
      </c>
      <c r="J138" s="18"/>
      <c r="U138" s="15">
        <f t="shared" si="24"/>
        <v>123</v>
      </c>
      <c r="V138" s="15">
        <f t="shared" si="25"/>
        <v>0.599634336758177</v>
      </c>
    </row>
    <row r="139" spans="3:22">
      <c r="C139" s="15">
        <f t="shared" si="18"/>
        <v>127</v>
      </c>
      <c r="D139" s="15">
        <f t="shared" si="17"/>
        <v>0.655321488404042</v>
      </c>
      <c r="E139" s="16">
        <f t="shared" si="20"/>
        <v>573935.42665273</v>
      </c>
      <c r="F139" s="16">
        <f t="shared" si="19"/>
        <v>6059.80329299424</v>
      </c>
      <c r="G139" s="16">
        <f t="shared" si="21"/>
        <v>1913.11808884243</v>
      </c>
      <c r="H139" s="16">
        <f t="shared" si="22"/>
        <v>4146.68520415181</v>
      </c>
      <c r="I139" s="16">
        <f t="shared" si="23"/>
        <v>569788.741448578</v>
      </c>
      <c r="J139" s="18"/>
      <c r="U139" s="15">
        <f t="shared" si="24"/>
        <v>124</v>
      </c>
      <c r="V139" s="15">
        <f t="shared" si="25"/>
        <v>0.597146227477022</v>
      </c>
    </row>
    <row r="140" spans="3:22">
      <c r="C140" s="15">
        <f t="shared" si="18"/>
        <v>128</v>
      </c>
      <c r="D140" s="15">
        <f t="shared" si="17"/>
        <v>0.653144340602036</v>
      </c>
      <c r="E140" s="16">
        <f t="shared" si="20"/>
        <v>569788.741448578</v>
      </c>
      <c r="F140" s="16">
        <f t="shared" si="19"/>
        <v>6059.80329299424</v>
      </c>
      <c r="G140" s="16">
        <f t="shared" si="21"/>
        <v>1899.29580482859</v>
      </c>
      <c r="H140" s="16">
        <f t="shared" si="22"/>
        <v>4160.50748816565</v>
      </c>
      <c r="I140" s="16">
        <f t="shared" si="23"/>
        <v>565628.233960413</v>
      </c>
      <c r="J140" s="18"/>
      <c r="U140" s="15">
        <f t="shared" si="24"/>
        <v>125</v>
      </c>
      <c r="V140" s="15">
        <f t="shared" si="25"/>
        <v>0.594668442300769</v>
      </c>
    </row>
    <row r="141" spans="3:22">
      <c r="C141" s="15">
        <f t="shared" si="18"/>
        <v>129</v>
      </c>
      <c r="D141" s="15">
        <f t="shared" ref="D141:D204" si="26">(1+$D$9/12)^(-C141)</f>
        <v>0.650974425849205</v>
      </c>
      <c r="E141" s="16">
        <f t="shared" si="20"/>
        <v>565628.233960413</v>
      </c>
      <c r="F141" s="16">
        <f t="shared" si="19"/>
        <v>6059.80329299424</v>
      </c>
      <c r="G141" s="16">
        <f t="shared" si="21"/>
        <v>1885.42744653471</v>
      </c>
      <c r="H141" s="16">
        <f t="shared" si="22"/>
        <v>4174.37584645953</v>
      </c>
      <c r="I141" s="16">
        <f t="shared" si="23"/>
        <v>561453.858113953</v>
      </c>
      <c r="J141" s="18"/>
      <c r="U141" s="15">
        <f t="shared" si="24"/>
        <v>126</v>
      </c>
      <c r="V141" s="15">
        <f t="shared" si="25"/>
        <v>0.592200938390808</v>
      </c>
    </row>
    <row r="142" spans="3:22">
      <c r="C142" s="15">
        <f t="shared" ref="C142:C205" si="27">C141+1</f>
        <v>130</v>
      </c>
      <c r="D142" s="15">
        <f t="shared" si="26"/>
        <v>0.648811720115487</v>
      </c>
      <c r="E142" s="16">
        <f t="shared" si="20"/>
        <v>561453.858113953</v>
      </c>
      <c r="F142" s="16">
        <f t="shared" ref="F142:F205" si="28">$D$10</f>
        <v>6059.80329299424</v>
      </c>
      <c r="G142" s="16">
        <f t="shared" si="21"/>
        <v>1871.51286037984</v>
      </c>
      <c r="H142" s="16">
        <f t="shared" si="22"/>
        <v>4188.2904326144</v>
      </c>
      <c r="I142" s="16">
        <f t="shared" si="23"/>
        <v>557265.567681339</v>
      </c>
      <c r="J142" s="18"/>
      <c r="U142" s="15">
        <f t="shared" si="24"/>
        <v>127</v>
      </c>
      <c r="V142" s="15">
        <f t="shared" si="25"/>
        <v>0.589743673086281</v>
      </c>
    </row>
    <row r="143" spans="3:22">
      <c r="C143" s="15">
        <f t="shared" si="27"/>
        <v>131</v>
      </c>
      <c r="D143" s="15">
        <f t="shared" si="26"/>
        <v>0.646656199450651</v>
      </c>
      <c r="E143" s="16">
        <f t="shared" ref="E143:E206" si="29">I142</f>
        <v>557265.567681339</v>
      </c>
      <c r="F143" s="16">
        <f t="shared" si="28"/>
        <v>6059.80329299424</v>
      </c>
      <c r="G143" s="16">
        <f t="shared" ref="G143:G206" si="30">E143*$D$9/12</f>
        <v>1857.55189227113</v>
      </c>
      <c r="H143" s="16">
        <f t="shared" ref="H143:H206" si="31">F143-G143</f>
        <v>4202.25140072311</v>
      </c>
      <c r="I143" s="16">
        <f t="shared" ref="I143:I206" si="32">E143-H143</f>
        <v>553063.316280616</v>
      </c>
      <c r="J143" s="18"/>
      <c r="U143" s="15">
        <f t="shared" si="24"/>
        <v>128</v>
      </c>
      <c r="V143" s="15">
        <f t="shared" si="25"/>
        <v>0.587296603903351</v>
      </c>
    </row>
    <row r="144" spans="3:22">
      <c r="C144" s="15">
        <f t="shared" si="27"/>
        <v>132</v>
      </c>
      <c r="D144" s="15">
        <f t="shared" si="26"/>
        <v>0.644507839984037</v>
      </c>
      <c r="E144" s="16">
        <f t="shared" si="29"/>
        <v>553063.316280616</v>
      </c>
      <c r="F144" s="16">
        <f t="shared" si="28"/>
        <v>6059.80329299424</v>
      </c>
      <c r="G144" s="16">
        <f t="shared" si="30"/>
        <v>1843.54438760205</v>
      </c>
      <c r="H144" s="16">
        <f t="shared" si="31"/>
        <v>4216.25890539219</v>
      </c>
      <c r="I144" s="16">
        <f t="shared" si="32"/>
        <v>548847.057375223</v>
      </c>
      <c r="J144" s="18"/>
      <c r="U144" s="15">
        <f t="shared" ref="U144:U207" si="33">U143+1</f>
        <v>129</v>
      </c>
      <c r="V144" s="15">
        <f t="shared" ref="V144:V207" si="34">(1+$M$20/12)^(-U144)</f>
        <v>0.584859688534457</v>
      </c>
    </row>
    <row r="145" spans="3:22">
      <c r="C145" s="15">
        <f t="shared" si="27"/>
        <v>133</v>
      </c>
      <c r="D145" s="15">
        <f t="shared" si="26"/>
        <v>0.64236661792429</v>
      </c>
      <c r="E145" s="16">
        <f t="shared" si="29"/>
        <v>548847.057375223</v>
      </c>
      <c r="F145" s="16">
        <f t="shared" si="28"/>
        <v>6059.80329299424</v>
      </c>
      <c r="G145" s="16">
        <f t="shared" si="30"/>
        <v>1829.49019125074</v>
      </c>
      <c r="H145" s="16">
        <f t="shared" si="31"/>
        <v>4230.3131017435</v>
      </c>
      <c r="I145" s="16">
        <f t="shared" si="32"/>
        <v>544616.74427348</v>
      </c>
      <c r="J145" s="18"/>
      <c r="U145" s="15">
        <f t="shared" si="33"/>
        <v>130</v>
      </c>
      <c r="V145" s="15">
        <f t="shared" si="34"/>
        <v>0.582432884847592</v>
      </c>
    </row>
    <row r="146" spans="3:22">
      <c r="C146" s="15">
        <f t="shared" si="27"/>
        <v>134</v>
      </c>
      <c r="D146" s="15">
        <f t="shared" si="26"/>
        <v>0.640232509559093</v>
      </c>
      <c r="E146" s="16">
        <f t="shared" si="29"/>
        <v>544616.74427348</v>
      </c>
      <c r="F146" s="16">
        <f t="shared" si="28"/>
        <v>6059.80329299424</v>
      </c>
      <c r="G146" s="16">
        <f t="shared" si="30"/>
        <v>1815.38914757827</v>
      </c>
      <c r="H146" s="16">
        <f t="shared" si="31"/>
        <v>4244.41414541598</v>
      </c>
      <c r="I146" s="16">
        <f t="shared" si="32"/>
        <v>540372.330128064</v>
      </c>
      <c r="J146" s="18"/>
      <c r="U146" s="15">
        <f t="shared" si="33"/>
        <v>131</v>
      </c>
      <c r="V146" s="15">
        <f t="shared" si="34"/>
        <v>0.580016150885569</v>
      </c>
    </row>
    <row r="147" spans="3:22">
      <c r="C147" s="15">
        <f t="shared" si="27"/>
        <v>135</v>
      </c>
      <c r="D147" s="15">
        <f t="shared" si="26"/>
        <v>0.63810549125491</v>
      </c>
      <c r="E147" s="16">
        <f t="shared" si="29"/>
        <v>540372.330128064</v>
      </c>
      <c r="F147" s="16">
        <f t="shared" si="28"/>
        <v>6059.80329299424</v>
      </c>
      <c r="G147" s="16">
        <f t="shared" si="30"/>
        <v>1801.24110042688</v>
      </c>
      <c r="H147" s="16">
        <f t="shared" si="31"/>
        <v>4258.56219256736</v>
      </c>
      <c r="I147" s="16">
        <f t="shared" si="32"/>
        <v>536113.767935497</v>
      </c>
      <c r="J147" s="18"/>
      <c r="U147" s="15">
        <f t="shared" si="33"/>
        <v>132</v>
      </c>
      <c r="V147" s="15">
        <f t="shared" si="34"/>
        <v>0.577609444865297</v>
      </c>
    </row>
    <row r="148" spans="3:22">
      <c r="C148" s="15">
        <f t="shared" si="27"/>
        <v>136</v>
      </c>
      <c r="D148" s="15">
        <f t="shared" si="26"/>
        <v>0.635985539456721</v>
      </c>
      <c r="E148" s="16">
        <f t="shared" si="29"/>
        <v>536113.767935497</v>
      </c>
      <c r="F148" s="16">
        <f t="shared" si="28"/>
        <v>6059.80329299424</v>
      </c>
      <c r="G148" s="16">
        <f t="shared" si="30"/>
        <v>1787.04589311832</v>
      </c>
      <c r="H148" s="16">
        <f t="shared" si="31"/>
        <v>4272.75739987592</v>
      </c>
      <c r="I148" s="16">
        <f t="shared" si="32"/>
        <v>531841.010535621</v>
      </c>
      <c r="J148" s="18"/>
      <c r="U148" s="15">
        <f t="shared" si="33"/>
        <v>133</v>
      </c>
      <c r="V148" s="15">
        <f t="shared" si="34"/>
        <v>0.575212725177059</v>
      </c>
    </row>
    <row r="149" spans="3:22">
      <c r="C149" s="15">
        <f t="shared" si="27"/>
        <v>137</v>
      </c>
      <c r="D149" s="15">
        <f t="shared" si="26"/>
        <v>0.633872630687761</v>
      </c>
      <c r="E149" s="16">
        <f t="shared" si="29"/>
        <v>531841.010535621</v>
      </c>
      <c r="F149" s="16">
        <f t="shared" si="28"/>
        <v>6059.80329299424</v>
      </c>
      <c r="G149" s="16">
        <f t="shared" si="30"/>
        <v>1772.80336845207</v>
      </c>
      <c r="H149" s="16">
        <f t="shared" si="31"/>
        <v>4286.99992454217</v>
      </c>
      <c r="I149" s="16">
        <f t="shared" si="32"/>
        <v>527554.010611078</v>
      </c>
      <c r="J149" s="18"/>
      <c r="U149" s="15">
        <f t="shared" si="33"/>
        <v>134</v>
      </c>
      <c r="V149" s="15">
        <f t="shared" si="34"/>
        <v>0.572825950383793</v>
      </c>
    </row>
    <row r="150" spans="3:22">
      <c r="C150" s="15">
        <f t="shared" si="27"/>
        <v>138</v>
      </c>
      <c r="D150" s="15">
        <f t="shared" si="26"/>
        <v>0.631766741549264</v>
      </c>
      <c r="E150" s="16">
        <f t="shared" si="29"/>
        <v>527554.010611078</v>
      </c>
      <c r="F150" s="16">
        <f t="shared" si="28"/>
        <v>6059.80329299424</v>
      </c>
      <c r="G150" s="16">
        <f t="shared" si="30"/>
        <v>1758.5133687036</v>
      </c>
      <c r="H150" s="16">
        <f t="shared" si="31"/>
        <v>4301.28992429065</v>
      </c>
      <c r="I150" s="16">
        <f t="shared" si="32"/>
        <v>523252.720686788</v>
      </c>
      <c r="J150" s="18"/>
      <c r="U150" s="15">
        <f t="shared" si="33"/>
        <v>135</v>
      </c>
      <c r="V150" s="15">
        <f t="shared" si="34"/>
        <v>0.570449079220375</v>
      </c>
    </row>
    <row r="151" spans="3:22">
      <c r="C151" s="15">
        <f t="shared" si="27"/>
        <v>139</v>
      </c>
      <c r="D151" s="15">
        <f t="shared" si="26"/>
        <v>0.629667848720196</v>
      </c>
      <c r="E151" s="16">
        <f t="shared" si="29"/>
        <v>523252.720686788</v>
      </c>
      <c r="F151" s="16">
        <f t="shared" si="28"/>
        <v>6059.80329299424</v>
      </c>
      <c r="G151" s="16">
        <f t="shared" si="30"/>
        <v>1744.17573562263</v>
      </c>
      <c r="H151" s="16">
        <f t="shared" si="31"/>
        <v>4315.62755737162</v>
      </c>
      <c r="I151" s="16">
        <f t="shared" si="32"/>
        <v>518937.093129416</v>
      </c>
      <c r="J151" s="18"/>
      <c r="U151" s="15">
        <f t="shared" si="33"/>
        <v>136</v>
      </c>
      <c r="V151" s="15">
        <f t="shared" si="34"/>
        <v>0.568082070592904</v>
      </c>
    </row>
    <row r="152" spans="3:22">
      <c r="C152" s="15">
        <f t="shared" si="27"/>
        <v>140</v>
      </c>
      <c r="D152" s="15">
        <f t="shared" si="26"/>
        <v>0.627575928957006</v>
      </c>
      <c r="E152" s="16">
        <f t="shared" si="29"/>
        <v>518937.093129416</v>
      </c>
      <c r="F152" s="16">
        <f t="shared" si="28"/>
        <v>6059.80329299424</v>
      </c>
      <c r="G152" s="16">
        <f t="shared" si="30"/>
        <v>1729.79031043139</v>
      </c>
      <c r="H152" s="16">
        <f t="shared" si="31"/>
        <v>4330.01298256285</v>
      </c>
      <c r="I152" s="16">
        <f t="shared" si="32"/>
        <v>514607.080146853</v>
      </c>
      <c r="J152" s="18"/>
      <c r="U152" s="15">
        <f t="shared" si="33"/>
        <v>137</v>
      </c>
      <c r="V152" s="15">
        <f t="shared" si="34"/>
        <v>0.565724883577996</v>
      </c>
    </row>
    <row r="153" spans="3:22">
      <c r="C153" s="15">
        <f t="shared" si="27"/>
        <v>141</v>
      </c>
      <c r="D153" s="15">
        <f t="shared" si="26"/>
        <v>0.625490959093362</v>
      </c>
      <c r="E153" s="16">
        <f t="shared" si="29"/>
        <v>514607.080146853</v>
      </c>
      <c r="F153" s="16">
        <f t="shared" si="28"/>
        <v>6059.80329299424</v>
      </c>
      <c r="G153" s="16">
        <f t="shared" si="30"/>
        <v>1715.35693382284</v>
      </c>
      <c r="H153" s="16">
        <f t="shared" si="31"/>
        <v>4344.4463591714</v>
      </c>
      <c r="I153" s="16">
        <f t="shared" si="32"/>
        <v>510262.633787682</v>
      </c>
      <c r="J153" s="18"/>
      <c r="U153" s="15">
        <f t="shared" si="33"/>
        <v>138</v>
      </c>
      <c r="V153" s="15">
        <f t="shared" si="34"/>
        <v>0.563377477422071</v>
      </c>
    </row>
    <row r="154" spans="3:22">
      <c r="C154" s="15">
        <f t="shared" si="27"/>
        <v>142</v>
      </c>
      <c r="D154" s="15">
        <f t="shared" si="26"/>
        <v>0.623412916039895</v>
      </c>
      <c r="E154" s="16">
        <f t="shared" si="29"/>
        <v>510262.633787682</v>
      </c>
      <c r="F154" s="16">
        <f t="shared" si="28"/>
        <v>6059.80329299424</v>
      </c>
      <c r="G154" s="16">
        <f t="shared" si="30"/>
        <v>1700.87544595894</v>
      </c>
      <c r="H154" s="16">
        <f t="shared" si="31"/>
        <v>4358.9278470353</v>
      </c>
      <c r="I154" s="16">
        <f t="shared" si="32"/>
        <v>505903.705940647</v>
      </c>
      <c r="J154" s="18"/>
      <c r="U154" s="15">
        <f t="shared" si="33"/>
        <v>139</v>
      </c>
      <c r="V154" s="15">
        <f t="shared" si="34"/>
        <v>0.561039811540652</v>
      </c>
    </row>
    <row r="155" spans="3:22">
      <c r="C155" s="15">
        <f t="shared" si="27"/>
        <v>143</v>
      </c>
      <c r="D155" s="15">
        <f t="shared" si="26"/>
        <v>0.621341776783949</v>
      </c>
      <c r="E155" s="16">
        <f t="shared" si="29"/>
        <v>505903.705940647</v>
      </c>
      <c r="F155" s="16">
        <f t="shared" si="28"/>
        <v>6059.80329299424</v>
      </c>
      <c r="G155" s="16">
        <f t="shared" si="30"/>
        <v>1686.34568646882</v>
      </c>
      <c r="H155" s="16">
        <f t="shared" si="31"/>
        <v>4373.45760652542</v>
      </c>
      <c r="I155" s="16">
        <f t="shared" si="32"/>
        <v>501530.248334121</v>
      </c>
      <c r="J155" s="18"/>
      <c r="U155" s="15">
        <f t="shared" si="33"/>
        <v>140</v>
      </c>
      <c r="V155" s="15">
        <f t="shared" si="34"/>
        <v>0.558711845517661</v>
      </c>
    </row>
    <row r="156" spans="3:22">
      <c r="C156" s="15">
        <f t="shared" si="27"/>
        <v>144</v>
      </c>
      <c r="D156" s="15">
        <f t="shared" si="26"/>
        <v>0.619277518389318</v>
      </c>
      <c r="E156" s="16">
        <f t="shared" si="29"/>
        <v>501530.248334121</v>
      </c>
      <c r="F156" s="16">
        <f t="shared" si="28"/>
        <v>6059.80329299424</v>
      </c>
      <c r="G156" s="16">
        <f t="shared" si="30"/>
        <v>1671.76749444707</v>
      </c>
      <c r="H156" s="16">
        <f t="shared" si="31"/>
        <v>4388.03579854717</v>
      </c>
      <c r="I156" s="16">
        <f t="shared" si="32"/>
        <v>497142.212535574</v>
      </c>
      <c r="J156" s="18"/>
      <c r="U156" s="15">
        <f t="shared" si="33"/>
        <v>141</v>
      </c>
      <c r="V156" s="15">
        <f t="shared" si="34"/>
        <v>0.556393539104725</v>
      </c>
    </row>
    <row r="157" spans="3:22">
      <c r="C157" s="15">
        <f t="shared" si="27"/>
        <v>145</v>
      </c>
      <c r="D157" s="15">
        <f t="shared" si="26"/>
        <v>0.617220117995998</v>
      </c>
      <c r="E157" s="16">
        <f t="shared" si="29"/>
        <v>497142.212535574</v>
      </c>
      <c r="F157" s="16">
        <f t="shared" si="28"/>
        <v>6059.80329299424</v>
      </c>
      <c r="G157" s="16">
        <f t="shared" si="30"/>
        <v>1657.14070845191</v>
      </c>
      <c r="H157" s="16">
        <f t="shared" si="31"/>
        <v>4402.66258454233</v>
      </c>
      <c r="I157" s="16">
        <f t="shared" si="32"/>
        <v>492739.549951032</v>
      </c>
      <c r="J157" s="18"/>
      <c r="U157" s="15">
        <f t="shared" si="33"/>
        <v>142</v>
      </c>
      <c r="V157" s="15">
        <f t="shared" si="34"/>
        <v>0.554084852220473</v>
      </c>
    </row>
    <row r="158" spans="3:22">
      <c r="C158" s="15">
        <f t="shared" si="27"/>
        <v>146</v>
      </c>
      <c r="D158" s="15">
        <f t="shared" si="26"/>
        <v>0.615169552819931</v>
      </c>
      <c r="E158" s="16">
        <f t="shared" si="29"/>
        <v>492739.549951032</v>
      </c>
      <c r="F158" s="16">
        <f t="shared" si="28"/>
        <v>6059.80329299424</v>
      </c>
      <c r="G158" s="16">
        <f t="shared" si="30"/>
        <v>1642.46516650344</v>
      </c>
      <c r="H158" s="16">
        <f t="shared" si="31"/>
        <v>4417.3381264908</v>
      </c>
      <c r="I158" s="16">
        <f t="shared" si="32"/>
        <v>488322.211824541</v>
      </c>
      <c r="J158" s="18"/>
      <c r="U158" s="15">
        <f t="shared" si="33"/>
        <v>143</v>
      </c>
      <c r="V158" s="15">
        <f t="shared" si="34"/>
        <v>0.551785744949848</v>
      </c>
    </row>
    <row r="159" spans="3:22">
      <c r="C159" s="15">
        <f t="shared" si="27"/>
        <v>147</v>
      </c>
      <c r="D159" s="15">
        <f t="shared" si="26"/>
        <v>0.613125800152755</v>
      </c>
      <c r="E159" s="16">
        <f t="shared" si="29"/>
        <v>488322.211824541</v>
      </c>
      <c r="F159" s="16">
        <f t="shared" si="28"/>
        <v>6059.80329299424</v>
      </c>
      <c r="G159" s="16">
        <f t="shared" si="30"/>
        <v>1627.7407060818</v>
      </c>
      <c r="H159" s="16">
        <f t="shared" si="31"/>
        <v>4432.06258691244</v>
      </c>
      <c r="I159" s="16">
        <f t="shared" si="32"/>
        <v>483890.149237628</v>
      </c>
      <c r="J159" s="18"/>
      <c r="U159" s="15">
        <f t="shared" si="33"/>
        <v>144</v>
      </c>
      <c r="V159" s="15">
        <f t="shared" si="34"/>
        <v>0.549496177543418</v>
      </c>
    </row>
    <row r="160" spans="3:22">
      <c r="C160" s="15">
        <f t="shared" si="27"/>
        <v>148</v>
      </c>
      <c r="D160" s="15">
        <f t="shared" si="26"/>
        <v>0.61108883736155</v>
      </c>
      <c r="E160" s="16">
        <f t="shared" si="29"/>
        <v>483890.149237628</v>
      </c>
      <c r="F160" s="16">
        <f t="shared" si="28"/>
        <v>6059.80329299424</v>
      </c>
      <c r="G160" s="16">
        <f t="shared" si="30"/>
        <v>1612.96716412543</v>
      </c>
      <c r="H160" s="16">
        <f t="shared" si="31"/>
        <v>4446.83612886881</v>
      </c>
      <c r="I160" s="16">
        <f t="shared" si="32"/>
        <v>479443.31310876</v>
      </c>
      <c r="J160" s="18"/>
      <c r="U160" s="15">
        <f t="shared" si="33"/>
        <v>145</v>
      </c>
      <c r="V160" s="15">
        <f t="shared" si="34"/>
        <v>0.547216110416681</v>
      </c>
    </row>
    <row r="161" spans="3:22">
      <c r="C161" s="15">
        <f t="shared" si="27"/>
        <v>149</v>
      </c>
      <c r="D161" s="15">
        <f t="shared" si="26"/>
        <v>0.609058641888588</v>
      </c>
      <c r="E161" s="16">
        <f t="shared" si="29"/>
        <v>479443.31310876</v>
      </c>
      <c r="F161" s="16">
        <f t="shared" si="28"/>
        <v>6059.80329299424</v>
      </c>
      <c r="G161" s="16">
        <f t="shared" si="30"/>
        <v>1598.1443770292</v>
      </c>
      <c r="H161" s="16">
        <f t="shared" si="31"/>
        <v>4461.65891596504</v>
      </c>
      <c r="I161" s="16">
        <f t="shared" si="32"/>
        <v>474981.654192795</v>
      </c>
      <c r="J161" s="18"/>
      <c r="U161" s="15">
        <f t="shared" si="33"/>
        <v>146</v>
      </c>
      <c r="V161" s="15">
        <f t="shared" si="34"/>
        <v>0.544945504149392</v>
      </c>
    </row>
    <row r="162" spans="3:22">
      <c r="C162" s="15">
        <f t="shared" si="27"/>
        <v>150</v>
      </c>
      <c r="D162" s="15">
        <f t="shared" si="26"/>
        <v>0.607035191251084</v>
      </c>
      <c r="E162" s="16">
        <f t="shared" si="29"/>
        <v>474981.654192795</v>
      </c>
      <c r="F162" s="16">
        <f t="shared" si="28"/>
        <v>6059.80329299424</v>
      </c>
      <c r="G162" s="16">
        <f t="shared" si="30"/>
        <v>1583.27218064265</v>
      </c>
      <c r="H162" s="16">
        <f t="shared" si="31"/>
        <v>4476.53111235159</v>
      </c>
      <c r="I162" s="16">
        <f t="shared" si="32"/>
        <v>470505.123080443</v>
      </c>
      <c r="J162" s="18"/>
      <c r="U162" s="15">
        <f t="shared" si="33"/>
        <v>147</v>
      </c>
      <c r="V162" s="15">
        <f t="shared" si="34"/>
        <v>0.542684319484872</v>
      </c>
    </row>
    <row r="163" spans="3:22">
      <c r="C163" s="15">
        <f t="shared" si="27"/>
        <v>151</v>
      </c>
      <c r="D163" s="15">
        <f t="shared" si="26"/>
        <v>0.605018463040948</v>
      </c>
      <c r="E163" s="16">
        <f t="shared" si="29"/>
        <v>470505.123080443</v>
      </c>
      <c r="F163" s="16">
        <f t="shared" si="28"/>
        <v>6059.80329299424</v>
      </c>
      <c r="G163" s="16">
        <f t="shared" si="30"/>
        <v>1568.35041026814</v>
      </c>
      <c r="H163" s="16">
        <f t="shared" si="31"/>
        <v>4491.4528827261</v>
      </c>
      <c r="I163" s="16">
        <f t="shared" si="32"/>
        <v>466013.670197717</v>
      </c>
      <c r="J163" s="18"/>
      <c r="U163" s="15">
        <f t="shared" si="33"/>
        <v>148</v>
      </c>
      <c r="V163" s="15">
        <f t="shared" si="34"/>
        <v>0.540432517329333</v>
      </c>
    </row>
    <row r="164" spans="3:22">
      <c r="C164" s="15">
        <f t="shared" si="27"/>
        <v>152</v>
      </c>
      <c r="D164" s="15">
        <f t="shared" si="26"/>
        <v>0.603008434924533</v>
      </c>
      <c r="E164" s="16">
        <f t="shared" si="29"/>
        <v>466013.670197717</v>
      </c>
      <c r="F164" s="16">
        <f t="shared" si="28"/>
        <v>6059.80329299424</v>
      </c>
      <c r="G164" s="16">
        <f t="shared" si="30"/>
        <v>1553.37890065906</v>
      </c>
      <c r="H164" s="16">
        <f t="shared" si="31"/>
        <v>4506.42439233519</v>
      </c>
      <c r="I164" s="16">
        <f t="shared" si="32"/>
        <v>461507.245805382</v>
      </c>
      <c r="J164" s="18"/>
      <c r="U164" s="15">
        <f t="shared" si="33"/>
        <v>149</v>
      </c>
      <c r="V164" s="15">
        <f t="shared" si="34"/>
        <v>0.538190058751203</v>
      </c>
    </row>
    <row r="165" spans="3:22">
      <c r="C165" s="15">
        <f t="shared" si="27"/>
        <v>153</v>
      </c>
      <c r="D165" s="15">
        <f t="shared" si="26"/>
        <v>0.601005084642391</v>
      </c>
      <c r="E165" s="16">
        <f t="shared" si="29"/>
        <v>461507.245805382</v>
      </c>
      <c r="F165" s="16">
        <f t="shared" si="28"/>
        <v>6059.80329299424</v>
      </c>
      <c r="G165" s="16">
        <f t="shared" si="30"/>
        <v>1538.35748601794</v>
      </c>
      <c r="H165" s="16">
        <f t="shared" si="31"/>
        <v>4521.4458069763</v>
      </c>
      <c r="I165" s="16">
        <f t="shared" si="32"/>
        <v>456985.799998405</v>
      </c>
      <c r="J165" s="18"/>
      <c r="U165" s="15">
        <f t="shared" si="33"/>
        <v>150</v>
      </c>
      <c r="V165" s="15">
        <f t="shared" si="34"/>
        <v>0.535956904980451</v>
      </c>
    </row>
    <row r="166" spans="3:22">
      <c r="C166" s="15">
        <f t="shared" si="27"/>
        <v>154</v>
      </c>
      <c r="D166" s="15">
        <f t="shared" si="26"/>
        <v>0.599008390009028</v>
      </c>
      <c r="E166" s="16">
        <f t="shared" si="29"/>
        <v>456985.799998405</v>
      </c>
      <c r="F166" s="16">
        <f t="shared" si="28"/>
        <v>6059.80329299424</v>
      </c>
      <c r="G166" s="16">
        <f t="shared" si="30"/>
        <v>1523.28599999468</v>
      </c>
      <c r="H166" s="16">
        <f t="shared" si="31"/>
        <v>4536.51729299956</v>
      </c>
      <c r="I166" s="16">
        <f t="shared" si="32"/>
        <v>452449.282705406</v>
      </c>
      <c r="J166" s="18"/>
      <c r="U166" s="15">
        <f t="shared" si="33"/>
        <v>151</v>
      </c>
      <c r="V166" s="15">
        <f t="shared" si="34"/>
        <v>0.533733017407918</v>
      </c>
    </row>
    <row r="167" spans="3:22">
      <c r="C167" s="15">
        <f t="shared" si="27"/>
        <v>155</v>
      </c>
      <c r="D167" s="15">
        <f t="shared" si="26"/>
        <v>0.597018328912652</v>
      </c>
      <c r="E167" s="16">
        <f t="shared" si="29"/>
        <v>452449.282705406</v>
      </c>
      <c r="F167" s="16">
        <f t="shared" si="28"/>
        <v>6059.80329299424</v>
      </c>
      <c r="G167" s="16">
        <f t="shared" si="30"/>
        <v>1508.16427568469</v>
      </c>
      <c r="H167" s="16">
        <f t="shared" si="31"/>
        <v>4551.63901730956</v>
      </c>
      <c r="I167" s="16">
        <f t="shared" si="32"/>
        <v>447897.643688096</v>
      </c>
      <c r="J167" s="18"/>
      <c r="U167" s="15">
        <f t="shared" si="33"/>
        <v>152</v>
      </c>
      <c r="V167" s="15">
        <f t="shared" si="34"/>
        <v>0.531518357584649</v>
      </c>
    </row>
    <row r="168" spans="3:22">
      <c r="C168" s="15">
        <f t="shared" si="27"/>
        <v>156</v>
      </c>
      <c r="D168" s="15">
        <f t="shared" si="26"/>
        <v>0.595034879314936</v>
      </c>
      <c r="E168" s="16">
        <f t="shared" si="29"/>
        <v>447897.643688096</v>
      </c>
      <c r="F168" s="16">
        <f t="shared" si="28"/>
        <v>6059.80329299424</v>
      </c>
      <c r="G168" s="16">
        <f t="shared" si="30"/>
        <v>1492.99214562699</v>
      </c>
      <c r="H168" s="16">
        <f t="shared" si="31"/>
        <v>4566.81114736725</v>
      </c>
      <c r="I168" s="16">
        <f t="shared" si="32"/>
        <v>443330.832540729</v>
      </c>
      <c r="J168" s="18"/>
      <c r="U168" s="15">
        <f t="shared" si="33"/>
        <v>153</v>
      </c>
      <c r="V168" s="15">
        <f t="shared" si="34"/>
        <v>0.529312887221227</v>
      </c>
    </row>
    <row r="169" spans="3:22">
      <c r="C169" s="15">
        <f t="shared" si="27"/>
        <v>157</v>
      </c>
      <c r="D169" s="15">
        <f t="shared" si="26"/>
        <v>0.593058019250767</v>
      </c>
      <c r="E169" s="16">
        <f t="shared" si="29"/>
        <v>443330.832540729</v>
      </c>
      <c r="F169" s="16">
        <f t="shared" si="28"/>
        <v>6059.80329299424</v>
      </c>
      <c r="G169" s="16">
        <f t="shared" si="30"/>
        <v>1477.76944180243</v>
      </c>
      <c r="H169" s="16">
        <f t="shared" si="31"/>
        <v>4582.03385119181</v>
      </c>
      <c r="I169" s="16">
        <f t="shared" si="32"/>
        <v>438748.798689537</v>
      </c>
      <c r="J169" s="18"/>
      <c r="U169" s="15">
        <f t="shared" si="33"/>
        <v>154</v>
      </c>
      <c r="V169" s="15">
        <f t="shared" si="34"/>
        <v>0.527116568187114</v>
      </c>
    </row>
    <row r="170" spans="3:22">
      <c r="C170" s="15">
        <f t="shared" si="27"/>
        <v>158</v>
      </c>
      <c r="D170" s="15">
        <f t="shared" si="26"/>
        <v>0.591087726828006</v>
      </c>
      <c r="E170" s="16">
        <f t="shared" si="29"/>
        <v>438748.798689537</v>
      </c>
      <c r="F170" s="16">
        <f t="shared" si="28"/>
        <v>6059.80329299424</v>
      </c>
      <c r="G170" s="16">
        <f t="shared" si="30"/>
        <v>1462.49599563179</v>
      </c>
      <c r="H170" s="16">
        <f t="shared" si="31"/>
        <v>4597.30729736245</v>
      </c>
      <c r="I170" s="16">
        <f t="shared" si="32"/>
        <v>434151.491392175</v>
      </c>
      <c r="J170" s="18"/>
      <c r="U170" s="15">
        <f t="shared" si="33"/>
        <v>155</v>
      </c>
      <c r="V170" s="15">
        <f t="shared" si="34"/>
        <v>0.524929362509989</v>
      </c>
    </row>
    <row r="171" spans="3:22">
      <c r="C171" s="15">
        <f t="shared" si="27"/>
        <v>159</v>
      </c>
      <c r="D171" s="15">
        <f t="shared" si="26"/>
        <v>0.589123980227249</v>
      </c>
      <c r="E171" s="16">
        <f t="shared" si="29"/>
        <v>434151.491392175</v>
      </c>
      <c r="F171" s="16">
        <f t="shared" si="28"/>
        <v>6059.80329299424</v>
      </c>
      <c r="G171" s="16">
        <f t="shared" si="30"/>
        <v>1447.17163797392</v>
      </c>
      <c r="H171" s="16">
        <f t="shared" si="31"/>
        <v>4612.63165502033</v>
      </c>
      <c r="I171" s="16">
        <f t="shared" si="32"/>
        <v>429538.859737155</v>
      </c>
      <c r="J171" s="18"/>
      <c r="U171" s="15">
        <f t="shared" si="33"/>
        <v>156</v>
      </c>
      <c r="V171" s="15">
        <f t="shared" si="34"/>
        <v>0.522751232375093</v>
      </c>
    </row>
    <row r="172" spans="3:22">
      <c r="C172" s="15">
        <f t="shared" si="27"/>
        <v>160</v>
      </c>
      <c r="D172" s="15">
        <f t="shared" si="26"/>
        <v>0.587166757701577</v>
      </c>
      <c r="E172" s="16">
        <f t="shared" si="29"/>
        <v>429538.859737155</v>
      </c>
      <c r="F172" s="16">
        <f t="shared" si="28"/>
        <v>6059.80329299424</v>
      </c>
      <c r="G172" s="16">
        <f t="shared" si="30"/>
        <v>1431.79619912385</v>
      </c>
      <c r="H172" s="16">
        <f t="shared" si="31"/>
        <v>4628.00709387039</v>
      </c>
      <c r="I172" s="16">
        <f t="shared" si="32"/>
        <v>424910.852643284</v>
      </c>
      <c r="J172" s="18"/>
      <c r="U172" s="15">
        <f t="shared" si="33"/>
        <v>157</v>
      </c>
      <c r="V172" s="15">
        <f t="shared" si="34"/>
        <v>0.520582140124574</v>
      </c>
    </row>
    <row r="173" spans="3:22">
      <c r="C173" s="15">
        <f t="shared" si="27"/>
        <v>161</v>
      </c>
      <c r="D173" s="15">
        <f t="shared" si="26"/>
        <v>0.585216037576322</v>
      </c>
      <c r="E173" s="16">
        <f t="shared" si="29"/>
        <v>424910.852643284</v>
      </c>
      <c r="F173" s="16">
        <f t="shared" si="28"/>
        <v>6059.80329299424</v>
      </c>
      <c r="G173" s="16">
        <f t="shared" si="30"/>
        <v>1416.36950881095</v>
      </c>
      <c r="H173" s="16">
        <f t="shared" si="31"/>
        <v>4643.43378418329</v>
      </c>
      <c r="I173" s="16">
        <f t="shared" si="32"/>
        <v>420267.418859101</v>
      </c>
      <c r="J173" s="18"/>
      <c r="U173" s="15">
        <f t="shared" si="33"/>
        <v>158</v>
      </c>
      <c r="V173" s="15">
        <f t="shared" si="34"/>
        <v>0.518422048256837</v>
      </c>
    </row>
    <row r="174" spans="3:22">
      <c r="C174" s="15">
        <f t="shared" si="27"/>
        <v>162</v>
      </c>
      <c r="D174" s="15">
        <f t="shared" si="26"/>
        <v>0.583271798248826</v>
      </c>
      <c r="E174" s="16">
        <f t="shared" si="29"/>
        <v>420267.418859101</v>
      </c>
      <c r="F174" s="16">
        <f t="shared" si="28"/>
        <v>6059.80329299424</v>
      </c>
      <c r="G174" s="16">
        <f t="shared" si="30"/>
        <v>1400.891396197</v>
      </c>
      <c r="H174" s="16">
        <f t="shared" si="31"/>
        <v>4658.91189679724</v>
      </c>
      <c r="I174" s="16">
        <f t="shared" si="32"/>
        <v>415608.506962304</v>
      </c>
      <c r="J174" s="18"/>
      <c r="U174" s="15">
        <f t="shared" si="33"/>
        <v>159</v>
      </c>
      <c r="V174" s="15">
        <f t="shared" si="34"/>
        <v>0.516270919425896</v>
      </c>
    </row>
    <row r="175" spans="3:22">
      <c r="C175" s="15">
        <f t="shared" si="27"/>
        <v>163</v>
      </c>
      <c r="D175" s="15">
        <f t="shared" si="26"/>
        <v>0.581334018188199</v>
      </c>
      <c r="E175" s="16">
        <f t="shared" si="29"/>
        <v>415608.506962304</v>
      </c>
      <c r="F175" s="16">
        <f t="shared" si="28"/>
        <v>6059.80329299424</v>
      </c>
      <c r="G175" s="16">
        <f t="shared" si="30"/>
        <v>1385.36168987435</v>
      </c>
      <c r="H175" s="16">
        <f t="shared" si="31"/>
        <v>4674.4416031199</v>
      </c>
      <c r="I175" s="16">
        <f t="shared" si="32"/>
        <v>410934.065359184</v>
      </c>
      <c r="J175" s="18"/>
      <c r="U175" s="15">
        <f t="shared" si="33"/>
        <v>160</v>
      </c>
      <c r="V175" s="15">
        <f t="shared" si="34"/>
        <v>0.514128716440726</v>
      </c>
    </row>
    <row r="176" spans="3:22">
      <c r="C176" s="15">
        <f t="shared" si="27"/>
        <v>164</v>
      </c>
      <c r="D176" s="15">
        <f t="shared" si="26"/>
        <v>0.579402675935082</v>
      </c>
      <c r="E176" s="16">
        <f t="shared" si="29"/>
        <v>410934.065359184</v>
      </c>
      <c r="F176" s="16">
        <f t="shared" si="28"/>
        <v>6059.80329299424</v>
      </c>
      <c r="G176" s="16">
        <f t="shared" si="30"/>
        <v>1369.78021786395</v>
      </c>
      <c r="H176" s="16">
        <f t="shared" si="31"/>
        <v>4690.0230751303</v>
      </c>
      <c r="I176" s="16">
        <f t="shared" si="32"/>
        <v>406244.042284053</v>
      </c>
      <c r="J176" s="18"/>
      <c r="U176" s="15">
        <f t="shared" si="33"/>
        <v>161</v>
      </c>
      <c r="V176" s="15">
        <f t="shared" si="34"/>
        <v>0.511995402264623</v>
      </c>
    </row>
    <row r="177" spans="3:22">
      <c r="C177" s="15">
        <f t="shared" si="27"/>
        <v>165</v>
      </c>
      <c r="D177" s="15">
        <f t="shared" si="26"/>
        <v>0.57747775010141</v>
      </c>
      <c r="E177" s="16">
        <f t="shared" si="29"/>
        <v>406244.042284053</v>
      </c>
      <c r="F177" s="16">
        <f t="shared" si="28"/>
        <v>6059.80329299424</v>
      </c>
      <c r="G177" s="16">
        <f t="shared" si="30"/>
        <v>1354.14680761351</v>
      </c>
      <c r="H177" s="16">
        <f t="shared" si="31"/>
        <v>4705.65648538073</v>
      </c>
      <c r="I177" s="16">
        <f t="shared" si="32"/>
        <v>401538.385798673</v>
      </c>
      <c r="J177" s="18"/>
      <c r="U177" s="15">
        <f t="shared" si="33"/>
        <v>162</v>
      </c>
      <c r="V177" s="15">
        <f t="shared" si="34"/>
        <v>0.509870940014563</v>
      </c>
    </row>
    <row r="178" spans="3:22">
      <c r="C178" s="15">
        <f t="shared" si="27"/>
        <v>166</v>
      </c>
      <c r="D178" s="15">
        <f t="shared" si="26"/>
        <v>0.575559219370176</v>
      </c>
      <c r="E178" s="16">
        <f t="shared" si="29"/>
        <v>401538.385798673</v>
      </c>
      <c r="F178" s="16">
        <f t="shared" si="28"/>
        <v>6059.80329299424</v>
      </c>
      <c r="G178" s="16">
        <f t="shared" si="30"/>
        <v>1338.46128599558</v>
      </c>
      <c r="H178" s="16">
        <f t="shared" si="31"/>
        <v>4721.34200699867</v>
      </c>
      <c r="I178" s="16">
        <f t="shared" si="32"/>
        <v>396817.043791674</v>
      </c>
      <c r="J178" s="18"/>
      <c r="U178" s="15">
        <f t="shared" si="33"/>
        <v>163</v>
      </c>
      <c r="V178" s="15">
        <f t="shared" si="34"/>
        <v>0.50775529296056</v>
      </c>
    </row>
    <row r="179" spans="3:22">
      <c r="C179" s="15">
        <f t="shared" si="27"/>
        <v>167</v>
      </c>
      <c r="D179" s="15">
        <f t="shared" si="26"/>
        <v>0.573647062495192</v>
      </c>
      <c r="E179" s="16">
        <f t="shared" si="29"/>
        <v>396817.043791674</v>
      </c>
      <c r="F179" s="16">
        <f t="shared" si="28"/>
        <v>6059.80329299424</v>
      </c>
      <c r="G179" s="16">
        <f t="shared" si="30"/>
        <v>1322.72347930558</v>
      </c>
      <c r="H179" s="16">
        <f t="shared" si="31"/>
        <v>4737.07981368866</v>
      </c>
      <c r="I179" s="16">
        <f t="shared" si="32"/>
        <v>392079.963977985</v>
      </c>
      <c r="J179" s="18"/>
      <c r="U179" s="15">
        <f t="shared" si="33"/>
        <v>164</v>
      </c>
      <c r="V179" s="15">
        <f t="shared" si="34"/>
        <v>0.505648424525039</v>
      </c>
    </row>
    <row r="180" spans="3:22">
      <c r="C180" s="15">
        <f t="shared" si="27"/>
        <v>168</v>
      </c>
      <c r="D180" s="15">
        <f t="shared" si="26"/>
        <v>0.571741258300856</v>
      </c>
      <c r="E180" s="16">
        <f t="shared" si="29"/>
        <v>392079.963977985</v>
      </c>
      <c r="F180" s="16">
        <f t="shared" si="28"/>
        <v>6059.80329299424</v>
      </c>
      <c r="G180" s="16">
        <f t="shared" si="30"/>
        <v>1306.93321325995</v>
      </c>
      <c r="H180" s="16">
        <f t="shared" si="31"/>
        <v>4752.87007973429</v>
      </c>
      <c r="I180" s="16">
        <f t="shared" si="32"/>
        <v>387327.093898251</v>
      </c>
      <c r="J180" s="18"/>
      <c r="U180" s="15">
        <f t="shared" si="33"/>
        <v>165</v>
      </c>
      <c r="V180" s="15">
        <f t="shared" si="34"/>
        <v>0.503550298282197</v>
      </c>
    </row>
    <row r="181" spans="3:22">
      <c r="C181" s="15">
        <f t="shared" si="27"/>
        <v>169</v>
      </c>
      <c r="D181" s="15">
        <f t="shared" si="26"/>
        <v>0.569841785681916</v>
      </c>
      <c r="E181" s="16">
        <f t="shared" si="29"/>
        <v>387327.093898251</v>
      </c>
      <c r="F181" s="16">
        <f t="shared" si="28"/>
        <v>6059.80329299424</v>
      </c>
      <c r="G181" s="16">
        <f t="shared" si="30"/>
        <v>1291.09031299417</v>
      </c>
      <c r="H181" s="16">
        <f t="shared" si="31"/>
        <v>4768.71298000007</v>
      </c>
      <c r="I181" s="16">
        <f t="shared" si="32"/>
        <v>382558.380918251</v>
      </c>
      <c r="J181" s="18"/>
      <c r="U181" s="15">
        <f t="shared" si="33"/>
        <v>166</v>
      </c>
      <c r="V181" s="15">
        <f t="shared" si="34"/>
        <v>0.501460877957374</v>
      </c>
    </row>
    <row r="182" spans="3:22">
      <c r="C182" s="15">
        <f t="shared" si="27"/>
        <v>170</v>
      </c>
      <c r="D182" s="15">
        <f t="shared" si="26"/>
        <v>0.567948623603239</v>
      </c>
      <c r="E182" s="16">
        <f t="shared" si="29"/>
        <v>382558.380918251</v>
      </c>
      <c r="F182" s="16">
        <f t="shared" si="28"/>
        <v>6059.80329299424</v>
      </c>
      <c r="G182" s="16">
        <f t="shared" si="30"/>
        <v>1275.19460306084</v>
      </c>
      <c r="H182" s="16">
        <f t="shared" si="31"/>
        <v>4784.60868993341</v>
      </c>
      <c r="I182" s="16">
        <f t="shared" si="32"/>
        <v>377773.772228318</v>
      </c>
      <c r="J182" s="18"/>
      <c r="U182" s="15">
        <f t="shared" si="33"/>
        <v>167</v>
      </c>
      <c r="V182" s="15">
        <f t="shared" si="34"/>
        <v>0.499380127426431</v>
      </c>
    </row>
    <row r="183" spans="3:22">
      <c r="C183" s="15">
        <f t="shared" si="27"/>
        <v>171</v>
      </c>
      <c r="D183" s="15">
        <f t="shared" si="26"/>
        <v>0.566061751099573</v>
      </c>
      <c r="E183" s="16">
        <f t="shared" si="29"/>
        <v>377773.772228318</v>
      </c>
      <c r="F183" s="16">
        <f t="shared" si="28"/>
        <v>6059.80329299424</v>
      </c>
      <c r="G183" s="16">
        <f t="shared" si="30"/>
        <v>1259.24590742773</v>
      </c>
      <c r="H183" s="16">
        <f t="shared" si="31"/>
        <v>4800.55738556652</v>
      </c>
      <c r="I183" s="16">
        <f t="shared" si="32"/>
        <v>372973.214842751</v>
      </c>
      <c r="J183" s="18"/>
      <c r="U183" s="15">
        <f t="shared" si="33"/>
        <v>168</v>
      </c>
      <c r="V183" s="15">
        <f t="shared" si="34"/>
        <v>0.497308010715118</v>
      </c>
    </row>
    <row r="184" spans="3:22">
      <c r="C184" s="15">
        <f t="shared" si="27"/>
        <v>172</v>
      </c>
      <c r="D184" s="15">
        <f t="shared" si="26"/>
        <v>0.564181147275323</v>
      </c>
      <c r="E184" s="16">
        <f t="shared" si="29"/>
        <v>372973.214842751</v>
      </c>
      <c r="F184" s="16">
        <f t="shared" si="28"/>
        <v>6059.80329299424</v>
      </c>
      <c r="G184" s="16">
        <f t="shared" si="30"/>
        <v>1243.24404947584</v>
      </c>
      <c r="H184" s="16">
        <f t="shared" si="31"/>
        <v>4816.55924351841</v>
      </c>
      <c r="I184" s="16">
        <f t="shared" si="32"/>
        <v>368156.655599233</v>
      </c>
      <c r="J184" s="18"/>
      <c r="U184" s="15">
        <f t="shared" si="33"/>
        <v>169</v>
      </c>
      <c r="V184" s="15">
        <f t="shared" si="34"/>
        <v>0.495244491998458</v>
      </c>
    </row>
    <row r="185" spans="3:22">
      <c r="C185" s="15">
        <f t="shared" si="27"/>
        <v>173</v>
      </c>
      <c r="D185" s="15">
        <f t="shared" si="26"/>
        <v>0.562306791304308</v>
      </c>
      <c r="E185" s="16">
        <f t="shared" si="29"/>
        <v>368156.655599233</v>
      </c>
      <c r="F185" s="16">
        <f t="shared" si="28"/>
        <v>6059.80329299424</v>
      </c>
      <c r="G185" s="16">
        <f t="shared" si="30"/>
        <v>1227.18885199744</v>
      </c>
      <c r="H185" s="16">
        <f t="shared" si="31"/>
        <v>4832.6144409968</v>
      </c>
      <c r="I185" s="16">
        <f t="shared" si="32"/>
        <v>363324.041158236</v>
      </c>
      <c r="J185" s="18"/>
      <c r="U185" s="15">
        <f t="shared" si="33"/>
        <v>170</v>
      </c>
      <c r="V185" s="15">
        <f t="shared" si="34"/>
        <v>0.493189535600124</v>
      </c>
    </row>
    <row r="186" spans="3:22">
      <c r="C186" s="15">
        <f t="shared" si="27"/>
        <v>174</v>
      </c>
      <c r="D186" s="15">
        <f t="shared" si="26"/>
        <v>0.560438662429543</v>
      </c>
      <c r="E186" s="16">
        <f t="shared" si="29"/>
        <v>363324.041158236</v>
      </c>
      <c r="F186" s="16">
        <f t="shared" si="28"/>
        <v>6059.80329299424</v>
      </c>
      <c r="G186" s="16">
        <f t="shared" si="30"/>
        <v>1211.08013719412</v>
      </c>
      <c r="H186" s="16">
        <f t="shared" si="31"/>
        <v>4848.72315580012</v>
      </c>
      <c r="I186" s="16">
        <f t="shared" si="32"/>
        <v>358475.318002436</v>
      </c>
      <c r="J186" s="18"/>
      <c r="U186" s="15">
        <f t="shared" si="33"/>
        <v>171</v>
      </c>
      <c r="V186" s="15">
        <f t="shared" si="34"/>
        <v>0.491143105991825</v>
      </c>
    </row>
    <row r="187" spans="3:22">
      <c r="C187" s="15">
        <f t="shared" si="27"/>
        <v>175</v>
      </c>
      <c r="D187" s="15">
        <f t="shared" si="26"/>
        <v>0.558576739962999</v>
      </c>
      <c r="E187" s="16">
        <f t="shared" si="29"/>
        <v>358475.318002436</v>
      </c>
      <c r="F187" s="16">
        <f t="shared" si="28"/>
        <v>6059.80329299424</v>
      </c>
      <c r="G187" s="16">
        <f t="shared" si="30"/>
        <v>1194.91772667479</v>
      </c>
      <c r="H187" s="16">
        <f t="shared" si="31"/>
        <v>4864.88556631946</v>
      </c>
      <c r="I187" s="16">
        <f t="shared" si="32"/>
        <v>353610.432436116</v>
      </c>
      <c r="J187" s="18"/>
      <c r="U187" s="15">
        <f t="shared" si="33"/>
        <v>172</v>
      </c>
      <c r="V187" s="15">
        <f t="shared" si="34"/>
        <v>0.489105167792688</v>
      </c>
    </row>
    <row r="188" spans="3:22">
      <c r="C188" s="15">
        <f t="shared" si="27"/>
        <v>176</v>
      </c>
      <c r="D188" s="15">
        <f t="shared" si="26"/>
        <v>0.556721003285381</v>
      </c>
      <c r="E188" s="16">
        <f t="shared" si="29"/>
        <v>353610.432436116</v>
      </c>
      <c r="F188" s="16">
        <f t="shared" si="28"/>
        <v>6059.80329299424</v>
      </c>
      <c r="G188" s="16">
        <f t="shared" si="30"/>
        <v>1178.70144145372</v>
      </c>
      <c r="H188" s="16">
        <f t="shared" si="31"/>
        <v>4881.10185154052</v>
      </c>
      <c r="I188" s="16">
        <f t="shared" si="32"/>
        <v>348729.330584576</v>
      </c>
      <c r="J188" s="18"/>
      <c r="U188" s="15">
        <f t="shared" si="33"/>
        <v>173</v>
      </c>
      <c r="V188" s="15">
        <f t="shared" si="34"/>
        <v>0.487075685768652</v>
      </c>
    </row>
    <row r="189" spans="3:22">
      <c r="C189" s="15">
        <f t="shared" si="27"/>
        <v>177</v>
      </c>
      <c r="D189" s="15">
        <f t="shared" si="26"/>
        <v>0.554871431845895</v>
      </c>
      <c r="E189" s="16">
        <f t="shared" si="29"/>
        <v>348729.330584576</v>
      </c>
      <c r="F189" s="16">
        <f t="shared" si="28"/>
        <v>6059.80329299424</v>
      </c>
      <c r="G189" s="16">
        <f t="shared" si="30"/>
        <v>1162.43110194859</v>
      </c>
      <c r="H189" s="16">
        <f t="shared" si="31"/>
        <v>4897.37219104566</v>
      </c>
      <c r="I189" s="16">
        <f t="shared" si="32"/>
        <v>343831.95839353</v>
      </c>
      <c r="J189" s="18"/>
      <c r="U189" s="15">
        <f t="shared" si="33"/>
        <v>174</v>
      </c>
      <c r="V189" s="15">
        <f t="shared" si="34"/>
        <v>0.485054624831853</v>
      </c>
    </row>
    <row r="190" spans="3:22">
      <c r="C190" s="15">
        <f t="shared" si="27"/>
        <v>178</v>
      </c>
      <c r="D190" s="15">
        <f t="shared" si="26"/>
        <v>0.553028005162022</v>
      </c>
      <c r="E190" s="16">
        <f t="shared" si="29"/>
        <v>343831.95839353</v>
      </c>
      <c r="F190" s="16">
        <f t="shared" si="28"/>
        <v>6059.80329299424</v>
      </c>
      <c r="G190" s="16">
        <f t="shared" si="30"/>
        <v>1146.10652797843</v>
      </c>
      <c r="H190" s="16">
        <f t="shared" si="31"/>
        <v>4913.69676501581</v>
      </c>
      <c r="I190" s="16">
        <f t="shared" si="32"/>
        <v>338918.261628514</v>
      </c>
      <c r="J190" s="18"/>
      <c r="U190" s="15">
        <f t="shared" si="33"/>
        <v>175</v>
      </c>
      <c r="V190" s="15">
        <f t="shared" si="34"/>
        <v>0.483041950040019</v>
      </c>
    </row>
    <row r="191" spans="3:22">
      <c r="C191" s="15">
        <f t="shared" si="27"/>
        <v>179</v>
      </c>
      <c r="D191" s="15">
        <f t="shared" si="26"/>
        <v>0.551190702819291</v>
      </c>
      <c r="E191" s="16">
        <f t="shared" si="29"/>
        <v>338918.261628514</v>
      </c>
      <c r="F191" s="16">
        <f t="shared" si="28"/>
        <v>6059.80329299424</v>
      </c>
      <c r="G191" s="16">
        <f t="shared" si="30"/>
        <v>1129.72753876171</v>
      </c>
      <c r="H191" s="16">
        <f t="shared" si="31"/>
        <v>4930.07575423253</v>
      </c>
      <c r="I191" s="16">
        <f t="shared" si="32"/>
        <v>333988.185874282</v>
      </c>
      <c r="J191" s="18"/>
      <c r="U191" s="15">
        <f t="shared" si="33"/>
        <v>176</v>
      </c>
      <c r="V191" s="15">
        <f t="shared" si="34"/>
        <v>0.48103762659587</v>
      </c>
    </row>
    <row r="192" spans="3:22">
      <c r="C192" s="15">
        <f t="shared" si="27"/>
        <v>180</v>
      </c>
      <c r="D192" s="15">
        <f t="shared" si="26"/>
        <v>0.549359504471054</v>
      </c>
      <c r="E192" s="16">
        <f t="shared" si="29"/>
        <v>333988.185874282</v>
      </c>
      <c r="F192" s="16">
        <f t="shared" si="28"/>
        <v>6059.80329299424</v>
      </c>
      <c r="G192" s="16">
        <f t="shared" si="30"/>
        <v>1113.29395291427</v>
      </c>
      <c r="H192" s="16">
        <f t="shared" si="31"/>
        <v>4946.50934007997</v>
      </c>
      <c r="I192" s="16">
        <f t="shared" si="32"/>
        <v>329041.676534202</v>
      </c>
      <c r="J192" s="18"/>
      <c r="U192" s="15">
        <f t="shared" si="33"/>
        <v>177</v>
      </c>
      <c r="V192" s="15">
        <f t="shared" si="34"/>
        <v>0.47904161984651</v>
      </c>
    </row>
    <row r="193" spans="3:22">
      <c r="C193" s="15">
        <f t="shared" si="27"/>
        <v>181</v>
      </c>
      <c r="D193" s="15">
        <f t="shared" si="26"/>
        <v>0.547534389838259</v>
      </c>
      <c r="E193" s="16">
        <f t="shared" si="29"/>
        <v>329041.676534202</v>
      </c>
      <c r="F193" s="16">
        <f t="shared" si="28"/>
        <v>6059.80329299424</v>
      </c>
      <c r="G193" s="16">
        <f t="shared" si="30"/>
        <v>1096.80558844734</v>
      </c>
      <c r="H193" s="16">
        <f t="shared" si="31"/>
        <v>4962.9977045469</v>
      </c>
      <c r="I193" s="16">
        <f t="shared" si="32"/>
        <v>324078.678829655</v>
      </c>
      <c r="J193" s="18"/>
      <c r="U193" s="15">
        <f t="shared" si="33"/>
        <v>178</v>
      </c>
      <c r="V193" s="15">
        <f t="shared" si="34"/>
        <v>0.477053895282831</v>
      </c>
    </row>
    <row r="194" spans="3:22">
      <c r="C194" s="15">
        <f t="shared" si="27"/>
        <v>182</v>
      </c>
      <c r="D194" s="15">
        <f t="shared" si="26"/>
        <v>0.545715338709229</v>
      </c>
      <c r="E194" s="16">
        <f t="shared" si="29"/>
        <v>324078.678829655</v>
      </c>
      <c r="F194" s="16">
        <f t="shared" si="28"/>
        <v>6059.80329299424</v>
      </c>
      <c r="G194" s="16">
        <f t="shared" si="30"/>
        <v>1080.26226276552</v>
      </c>
      <c r="H194" s="16">
        <f t="shared" si="31"/>
        <v>4979.54103022873</v>
      </c>
      <c r="I194" s="16">
        <f t="shared" si="32"/>
        <v>319099.137799426</v>
      </c>
      <c r="J194" s="18"/>
      <c r="U194" s="15">
        <f t="shared" si="33"/>
        <v>179</v>
      </c>
      <c r="V194" s="15">
        <f t="shared" si="34"/>
        <v>0.475074418538919</v>
      </c>
    </row>
    <row r="195" spans="3:22">
      <c r="C195" s="15">
        <f t="shared" si="27"/>
        <v>183</v>
      </c>
      <c r="D195" s="15">
        <f t="shared" si="26"/>
        <v>0.54390233093943</v>
      </c>
      <c r="E195" s="16">
        <f t="shared" si="29"/>
        <v>319099.137799426</v>
      </c>
      <c r="F195" s="16">
        <f t="shared" si="28"/>
        <v>6059.80329299424</v>
      </c>
      <c r="G195" s="16">
        <f t="shared" si="30"/>
        <v>1063.66379266475</v>
      </c>
      <c r="H195" s="16">
        <f t="shared" si="31"/>
        <v>4996.13950032949</v>
      </c>
      <c r="I195" s="16">
        <f t="shared" si="32"/>
        <v>314102.998299097</v>
      </c>
      <c r="J195" s="18"/>
      <c r="U195" s="15">
        <f t="shared" si="33"/>
        <v>180</v>
      </c>
      <c r="V195" s="15">
        <f t="shared" si="34"/>
        <v>0.473103155391454</v>
      </c>
    </row>
    <row r="196" spans="3:22">
      <c r="C196" s="15">
        <f t="shared" si="27"/>
        <v>184</v>
      </c>
      <c r="D196" s="15">
        <f t="shared" si="26"/>
        <v>0.54209534645126</v>
      </c>
      <c r="E196" s="16">
        <f t="shared" si="29"/>
        <v>314102.998299097</v>
      </c>
      <c r="F196" s="16">
        <f t="shared" si="28"/>
        <v>6059.80329299424</v>
      </c>
      <c r="G196" s="16">
        <f t="shared" si="30"/>
        <v>1047.00999433032</v>
      </c>
      <c r="H196" s="16">
        <f t="shared" si="31"/>
        <v>5012.79329866392</v>
      </c>
      <c r="I196" s="16">
        <f t="shared" si="32"/>
        <v>309090.205000433</v>
      </c>
      <c r="J196" s="18"/>
      <c r="U196" s="15">
        <f t="shared" si="33"/>
        <v>181</v>
      </c>
      <c r="V196" s="15">
        <f t="shared" si="34"/>
        <v>0.471140071759125</v>
      </c>
    </row>
    <row r="197" spans="3:22">
      <c r="C197" s="15">
        <f t="shared" si="27"/>
        <v>185</v>
      </c>
      <c r="D197" s="15">
        <f t="shared" si="26"/>
        <v>0.540294365233814</v>
      </c>
      <c r="E197" s="16">
        <f t="shared" si="29"/>
        <v>309090.205000433</v>
      </c>
      <c r="F197" s="16">
        <f t="shared" si="28"/>
        <v>6059.80329299424</v>
      </c>
      <c r="G197" s="16">
        <f t="shared" si="30"/>
        <v>1030.30068333478</v>
      </c>
      <c r="H197" s="16">
        <f t="shared" si="31"/>
        <v>5029.50260965947</v>
      </c>
      <c r="I197" s="16">
        <f t="shared" si="32"/>
        <v>304060.702390773</v>
      </c>
      <c r="J197" s="18"/>
      <c r="U197" s="15">
        <f t="shared" si="33"/>
        <v>182</v>
      </c>
      <c r="V197" s="15">
        <f t="shared" si="34"/>
        <v>0.469185133702033</v>
      </c>
    </row>
    <row r="198" spans="3:22">
      <c r="C198" s="15">
        <f t="shared" si="27"/>
        <v>186</v>
      </c>
      <c r="D198" s="15">
        <f t="shared" si="26"/>
        <v>0.538499367342671</v>
      </c>
      <c r="E198" s="16">
        <f t="shared" si="29"/>
        <v>304060.702390773</v>
      </c>
      <c r="F198" s="16">
        <f t="shared" si="28"/>
        <v>6059.80329299424</v>
      </c>
      <c r="G198" s="16">
        <f t="shared" si="30"/>
        <v>1013.53567463591</v>
      </c>
      <c r="H198" s="16">
        <f t="shared" si="31"/>
        <v>5046.26761835833</v>
      </c>
      <c r="I198" s="16">
        <f t="shared" si="32"/>
        <v>299014.434772415</v>
      </c>
      <c r="J198" s="18"/>
      <c r="U198" s="15">
        <f t="shared" si="33"/>
        <v>183</v>
      </c>
      <c r="V198" s="15">
        <f t="shared" si="34"/>
        <v>0.467238307421112</v>
      </c>
    </row>
    <row r="199" spans="3:22">
      <c r="C199" s="15">
        <f t="shared" si="27"/>
        <v>187</v>
      </c>
      <c r="D199" s="15">
        <f t="shared" si="26"/>
        <v>0.536710332899672</v>
      </c>
      <c r="E199" s="16">
        <f t="shared" si="29"/>
        <v>299014.434772415</v>
      </c>
      <c r="F199" s="16">
        <f t="shared" si="28"/>
        <v>6059.80329299424</v>
      </c>
      <c r="G199" s="16">
        <f t="shared" si="30"/>
        <v>996.714782574717</v>
      </c>
      <c r="H199" s="16">
        <f t="shared" si="31"/>
        <v>5063.08851041953</v>
      </c>
      <c r="I199" s="16">
        <f t="shared" si="32"/>
        <v>293951.346261995</v>
      </c>
      <c r="J199" s="18"/>
      <c r="U199" s="15">
        <f t="shared" si="33"/>
        <v>184</v>
      </c>
      <c r="V199" s="15">
        <f t="shared" si="34"/>
        <v>0.465299559257539</v>
      </c>
    </row>
    <row r="200" spans="3:22">
      <c r="C200" s="15">
        <f t="shared" si="27"/>
        <v>188</v>
      </c>
      <c r="D200" s="15">
        <f t="shared" si="26"/>
        <v>0.534927242092697</v>
      </c>
      <c r="E200" s="16">
        <f t="shared" si="29"/>
        <v>293951.346261995</v>
      </c>
      <c r="F200" s="16">
        <f t="shared" si="28"/>
        <v>6059.80329299424</v>
      </c>
      <c r="G200" s="16">
        <f t="shared" si="30"/>
        <v>979.837820873318</v>
      </c>
      <c r="H200" s="16">
        <f t="shared" si="31"/>
        <v>5079.96547212092</v>
      </c>
      <c r="I200" s="16">
        <f t="shared" si="32"/>
        <v>288871.380789875</v>
      </c>
      <c r="J200" s="18"/>
      <c r="U200" s="15">
        <f t="shared" si="33"/>
        <v>185</v>
      </c>
      <c r="V200" s="15">
        <f t="shared" si="34"/>
        <v>0.463368855692155</v>
      </c>
    </row>
    <row r="201" spans="3:22">
      <c r="C201" s="15">
        <f t="shared" si="27"/>
        <v>189</v>
      </c>
      <c r="D201" s="15">
        <f t="shared" si="26"/>
        <v>0.533150075175445</v>
      </c>
      <c r="E201" s="16">
        <f t="shared" si="29"/>
        <v>288871.380789875</v>
      </c>
      <c r="F201" s="16">
        <f t="shared" si="28"/>
        <v>6059.80329299424</v>
      </c>
      <c r="G201" s="16">
        <f t="shared" si="30"/>
        <v>962.904602632915</v>
      </c>
      <c r="H201" s="16">
        <f t="shared" si="31"/>
        <v>5096.89869036133</v>
      </c>
      <c r="I201" s="16">
        <f t="shared" si="32"/>
        <v>283774.482099513</v>
      </c>
      <c r="J201" s="18"/>
      <c r="U201" s="15">
        <f t="shared" si="33"/>
        <v>186</v>
      </c>
      <c r="V201" s="15">
        <f t="shared" si="34"/>
        <v>0.461446163344884</v>
      </c>
    </row>
    <row r="202" spans="3:22">
      <c r="C202" s="15">
        <f t="shared" si="27"/>
        <v>190</v>
      </c>
      <c r="D202" s="15">
        <f t="shared" si="26"/>
        <v>0.531378812467221</v>
      </c>
      <c r="E202" s="16">
        <f t="shared" si="29"/>
        <v>283774.482099513</v>
      </c>
      <c r="F202" s="16">
        <f t="shared" si="28"/>
        <v>6059.80329299424</v>
      </c>
      <c r="G202" s="16">
        <f t="shared" si="30"/>
        <v>945.914940331711</v>
      </c>
      <c r="H202" s="16">
        <f t="shared" si="31"/>
        <v>5113.88835266253</v>
      </c>
      <c r="I202" s="16">
        <f t="shared" si="32"/>
        <v>278660.593746851</v>
      </c>
      <c r="J202" s="18"/>
      <c r="U202" s="15">
        <f t="shared" si="33"/>
        <v>187</v>
      </c>
      <c r="V202" s="15">
        <f t="shared" si="34"/>
        <v>0.459531448974159</v>
      </c>
    </row>
    <row r="203" spans="3:22">
      <c r="C203" s="15">
        <f t="shared" si="27"/>
        <v>191</v>
      </c>
      <c r="D203" s="15">
        <f t="shared" si="26"/>
        <v>0.529613434352712</v>
      </c>
      <c r="E203" s="16">
        <f t="shared" si="29"/>
        <v>278660.593746851</v>
      </c>
      <c r="F203" s="16">
        <f t="shared" si="28"/>
        <v>6059.80329299424</v>
      </c>
      <c r="G203" s="16">
        <f t="shared" si="30"/>
        <v>928.868645822835</v>
      </c>
      <c r="H203" s="16">
        <f t="shared" si="31"/>
        <v>5130.93464717141</v>
      </c>
      <c r="I203" s="16">
        <f t="shared" si="32"/>
        <v>273529.659099679</v>
      </c>
      <c r="J203" s="18"/>
      <c r="U203" s="15">
        <f t="shared" si="33"/>
        <v>188</v>
      </c>
      <c r="V203" s="15">
        <f t="shared" si="34"/>
        <v>0.457624679476341</v>
      </c>
    </row>
    <row r="204" spans="3:22">
      <c r="C204" s="15">
        <f t="shared" si="27"/>
        <v>192</v>
      </c>
      <c r="D204" s="15">
        <f t="shared" si="26"/>
        <v>0.527853921281773</v>
      </c>
      <c r="E204" s="16">
        <f t="shared" si="29"/>
        <v>273529.659099679</v>
      </c>
      <c r="F204" s="16">
        <f t="shared" si="28"/>
        <v>6059.80329299424</v>
      </c>
      <c r="G204" s="16">
        <f t="shared" si="30"/>
        <v>911.765530332264</v>
      </c>
      <c r="H204" s="16">
        <f t="shared" si="31"/>
        <v>5148.03776266198</v>
      </c>
      <c r="I204" s="16">
        <f t="shared" si="32"/>
        <v>268381.621337017</v>
      </c>
      <c r="J204" s="18"/>
      <c r="U204" s="15">
        <f t="shared" si="33"/>
        <v>189</v>
      </c>
      <c r="V204" s="15">
        <f t="shared" si="34"/>
        <v>0.455725821885152</v>
      </c>
    </row>
    <row r="205" spans="3:22">
      <c r="C205" s="15">
        <f t="shared" si="27"/>
        <v>193</v>
      </c>
      <c r="D205" s="15">
        <f t="shared" ref="D205:D252" si="35">(1+$D$9/12)^(-C205)</f>
        <v>0.526100253769209</v>
      </c>
      <c r="E205" s="16">
        <f t="shared" si="29"/>
        <v>268381.621337017</v>
      </c>
      <c r="F205" s="16">
        <f t="shared" si="28"/>
        <v>6059.80329299424</v>
      </c>
      <c r="G205" s="16">
        <f t="shared" si="30"/>
        <v>894.605404456724</v>
      </c>
      <c r="H205" s="16">
        <f t="shared" si="31"/>
        <v>5165.19788853752</v>
      </c>
      <c r="I205" s="16">
        <f t="shared" si="32"/>
        <v>263216.42344848</v>
      </c>
      <c r="J205" s="18"/>
      <c r="U205" s="15">
        <f t="shared" si="33"/>
        <v>190</v>
      </c>
      <c r="V205" s="15">
        <f t="shared" si="34"/>
        <v>0.453834843371106</v>
      </c>
    </row>
    <row r="206" spans="3:22">
      <c r="C206" s="15">
        <f t="shared" ref="C206:C252" si="36">C205+1</f>
        <v>194</v>
      </c>
      <c r="D206" s="15">
        <f t="shared" si="35"/>
        <v>0.52435241239456</v>
      </c>
      <c r="E206" s="16">
        <f t="shared" si="29"/>
        <v>263216.42344848</v>
      </c>
      <c r="F206" s="16">
        <f t="shared" ref="F206:F252" si="37">$D$10</f>
        <v>6059.80329299424</v>
      </c>
      <c r="G206" s="16">
        <f t="shared" si="30"/>
        <v>877.388078161599</v>
      </c>
      <c r="H206" s="16">
        <f t="shared" si="31"/>
        <v>5182.41521483264</v>
      </c>
      <c r="I206" s="16">
        <f t="shared" si="32"/>
        <v>258034.008233647</v>
      </c>
      <c r="J206" s="18"/>
      <c r="U206" s="15">
        <f t="shared" si="33"/>
        <v>191</v>
      </c>
      <c r="V206" s="15">
        <f t="shared" si="34"/>
        <v>0.451951711240935</v>
      </c>
    </row>
    <row r="207" spans="3:22">
      <c r="C207" s="15">
        <f t="shared" si="36"/>
        <v>195</v>
      </c>
      <c r="D207" s="15">
        <f t="shared" si="35"/>
        <v>0.522610377801887</v>
      </c>
      <c r="E207" s="16">
        <f t="shared" ref="E207:E252" si="38">I206</f>
        <v>258034.008233647</v>
      </c>
      <c r="F207" s="16">
        <f t="shared" si="37"/>
        <v>6059.80329299424</v>
      </c>
      <c r="G207" s="16">
        <f t="shared" ref="G207:G252" si="39">E207*$D$9/12</f>
        <v>860.113360778823</v>
      </c>
      <c r="H207" s="16">
        <f t="shared" ref="H207:H252" si="40">F207-G207</f>
        <v>5199.68993221542</v>
      </c>
      <c r="I207" s="16">
        <f t="shared" ref="I207:I252" si="41">E207-H207</f>
        <v>252834.318301432</v>
      </c>
      <c r="J207" s="18"/>
      <c r="U207" s="15">
        <f t="shared" si="33"/>
        <v>192</v>
      </c>
      <c r="V207" s="15">
        <f t="shared" si="34"/>
        <v>0.450076392937031</v>
      </c>
    </row>
    <row r="208" spans="3:22">
      <c r="C208" s="15">
        <f t="shared" si="36"/>
        <v>196</v>
      </c>
      <c r="D208" s="15">
        <f t="shared" si="35"/>
        <v>0.520874130699555</v>
      </c>
      <c r="E208" s="16">
        <f t="shared" si="38"/>
        <v>252834.318301432</v>
      </c>
      <c r="F208" s="16">
        <f t="shared" si="37"/>
        <v>6059.80329299424</v>
      </c>
      <c r="G208" s="16">
        <f t="shared" si="39"/>
        <v>842.781061004772</v>
      </c>
      <c r="H208" s="16">
        <f t="shared" si="40"/>
        <v>5217.02223198947</v>
      </c>
      <c r="I208" s="16">
        <f t="shared" si="41"/>
        <v>247617.296069442</v>
      </c>
      <c r="J208" s="18"/>
      <c r="U208" s="15">
        <f t="shared" ref="U208:U249" si="42">U207+1</f>
        <v>193</v>
      </c>
      <c r="V208" s="15">
        <f t="shared" ref="V208:V249" si="43">(1+$M$20/12)^(-U208)</f>
        <v>0.448208856036878</v>
      </c>
    </row>
    <row r="209" spans="3:22">
      <c r="C209" s="15">
        <f t="shared" si="36"/>
        <v>197</v>
      </c>
      <c r="D209" s="15">
        <f t="shared" si="35"/>
        <v>0.519143651860022</v>
      </c>
      <c r="E209" s="16">
        <f t="shared" si="38"/>
        <v>247617.296069442</v>
      </c>
      <c r="F209" s="16">
        <f t="shared" si="37"/>
        <v>6059.80329299424</v>
      </c>
      <c r="G209" s="16">
        <f t="shared" si="39"/>
        <v>825.39098689814</v>
      </c>
      <c r="H209" s="16">
        <f t="shared" si="40"/>
        <v>5234.4123060961</v>
      </c>
      <c r="I209" s="16">
        <f t="shared" si="41"/>
        <v>242382.883763346</v>
      </c>
      <c r="J209" s="18"/>
      <c r="U209" s="15">
        <f t="shared" si="42"/>
        <v>194</v>
      </c>
      <c r="V209" s="15">
        <f t="shared" si="43"/>
        <v>0.446349068252492</v>
      </c>
    </row>
    <row r="210" spans="3:22">
      <c r="C210" s="15">
        <f t="shared" si="36"/>
        <v>198</v>
      </c>
      <c r="D210" s="15">
        <f t="shared" si="35"/>
        <v>0.517418922119623</v>
      </c>
      <c r="E210" s="16">
        <f t="shared" si="38"/>
        <v>242382.883763346</v>
      </c>
      <c r="F210" s="16">
        <f t="shared" si="37"/>
        <v>6059.80329299424</v>
      </c>
      <c r="G210" s="16">
        <f t="shared" si="39"/>
        <v>807.94294587782</v>
      </c>
      <c r="H210" s="16">
        <f t="shared" si="40"/>
        <v>5251.86034711642</v>
      </c>
      <c r="I210" s="16">
        <f t="shared" si="41"/>
        <v>237131.02341623</v>
      </c>
      <c r="J210" s="18"/>
      <c r="U210" s="15">
        <f t="shared" si="42"/>
        <v>195</v>
      </c>
      <c r="V210" s="15">
        <f t="shared" si="43"/>
        <v>0.444496997429868</v>
      </c>
    </row>
    <row r="211" spans="3:22">
      <c r="C211" s="15">
        <f t="shared" si="36"/>
        <v>199</v>
      </c>
      <c r="D211" s="15">
        <f t="shared" si="35"/>
        <v>0.515699922378361</v>
      </c>
      <c r="E211" s="16">
        <f t="shared" si="38"/>
        <v>237131.02341623</v>
      </c>
      <c r="F211" s="16">
        <f t="shared" si="37"/>
        <v>6059.80329299424</v>
      </c>
      <c r="G211" s="16">
        <f t="shared" si="39"/>
        <v>790.436744720765</v>
      </c>
      <c r="H211" s="16">
        <f t="shared" si="40"/>
        <v>5269.36654827348</v>
      </c>
      <c r="I211" s="16">
        <f t="shared" si="41"/>
        <v>231861.656867956</v>
      </c>
      <c r="J211" s="18"/>
      <c r="U211" s="15">
        <f t="shared" si="42"/>
        <v>196</v>
      </c>
      <c r="V211" s="15">
        <f t="shared" si="43"/>
        <v>0.442652611548416</v>
      </c>
    </row>
    <row r="212" spans="3:22">
      <c r="C212" s="15">
        <f t="shared" si="36"/>
        <v>200</v>
      </c>
      <c r="D212" s="15">
        <f t="shared" si="35"/>
        <v>0.513986633599696</v>
      </c>
      <c r="E212" s="16">
        <f t="shared" si="38"/>
        <v>231861.656867956</v>
      </c>
      <c r="F212" s="16">
        <f t="shared" si="37"/>
        <v>6059.80329299424</v>
      </c>
      <c r="G212" s="16">
        <f t="shared" si="39"/>
        <v>772.872189559854</v>
      </c>
      <c r="H212" s="16">
        <f t="shared" si="40"/>
        <v>5286.93110343439</v>
      </c>
      <c r="I212" s="16">
        <f t="shared" si="41"/>
        <v>226574.725764522</v>
      </c>
      <c r="J212" s="18"/>
      <c r="U212" s="15">
        <f t="shared" si="42"/>
        <v>197</v>
      </c>
      <c r="V212" s="15">
        <f t="shared" si="43"/>
        <v>0.440815878720414</v>
      </c>
    </row>
    <row r="213" spans="3:22">
      <c r="C213" s="15">
        <f t="shared" si="36"/>
        <v>201</v>
      </c>
      <c r="D213" s="15">
        <f t="shared" si="35"/>
        <v>0.512279036810328</v>
      </c>
      <c r="E213" s="16">
        <f t="shared" si="38"/>
        <v>226574.725764522</v>
      </c>
      <c r="F213" s="16">
        <f t="shared" si="37"/>
        <v>6059.80329299424</v>
      </c>
      <c r="G213" s="16">
        <f t="shared" si="39"/>
        <v>755.249085881739</v>
      </c>
      <c r="H213" s="16">
        <f t="shared" si="40"/>
        <v>5304.5542071125</v>
      </c>
      <c r="I213" s="16">
        <f t="shared" si="41"/>
        <v>221270.171557409</v>
      </c>
      <c r="J213" s="18"/>
      <c r="U213" s="15">
        <f t="shared" si="42"/>
        <v>198</v>
      </c>
      <c r="V213" s="15">
        <f t="shared" si="43"/>
        <v>0.438986767190454</v>
      </c>
    </row>
    <row r="214" spans="3:22">
      <c r="C214" s="15">
        <f t="shared" si="36"/>
        <v>202</v>
      </c>
      <c r="D214" s="15">
        <f t="shared" si="35"/>
        <v>0.510577113099995</v>
      </c>
      <c r="E214" s="16">
        <f t="shared" si="38"/>
        <v>221270.171557409</v>
      </c>
      <c r="F214" s="16">
        <f t="shared" si="37"/>
        <v>6059.80329299424</v>
      </c>
      <c r="G214" s="16">
        <f t="shared" si="39"/>
        <v>737.567238524698</v>
      </c>
      <c r="H214" s="16">
        <f t="shared" si="40"/>
        <v>5322.23605446954</v>
      </c>
      <c r="I214" s="16">
        <f t="shared" si="41"/>
        <v>215947.93550294</v>
      </c>
      <c r="J214" s="18"/>
      <c r="U214" s="15">
        <f t="shared" si="42"/>
        <v>199</v>
      </c>
      <c r="V214" s="15">
        <f t="shared" si="43"/>
        <v>0.437165245334892</v>
      </c>
    </row>
    <row r="215" spans="3:22">
      <c r="C215" s="15">
        <f t="shared" si="36"/>
        <v>203</v>
      </c>
      <c r="D215" s="15">
        <f t="shared" si="35"/>
        <v>0.508880843621257</v>
      </c>
      <c r="E215" s="16">
        <f t="shared" si="38"/>
        <v>215947.93550294</v>
      </c>
      <c r="F215" s="16">
        <f t="shared" si="37"/>
        <v>6059.80329299424</v>
      </c>
      <c r="G215" s="16">
        <f t="shared" si="39"/>
        <v>719.826451676466</v>
      </c>
      <c r="H215" s="16">
        <f t="shared" si="40"/>
        <v>5339.97684131778</v>
      </c>
      <c r="I215" s="16">
        <f t="shared" si="41"/>
        <v>210607.958661622</v>
      </c>
      <c r="J215" s="18"/>
      <c r="U215" s="15">
        <f t="shared" si="42"/>
        <v>200</v>
      </c>
      <c r="V215" s="15">
        <f t="shared" si="43"/>
        <v>0.435351281661303</v>
      </c>
    </row>
    <row r="216" spans="3:22">
      <c r="C216" s="15">
        <f t="shared" si="36"/>
        <v>204</v>
      </c>
      <c r="D216" s="15">
        <f t="shared" si="35"/>
        <v>0.507190209589293</v>
      </c>
      <c r="E216" s="16">
        <f t="shared" si="38"/>
        <v>210607.958661622</v>
      </c>
      <c r="F216" s="16">
        <f t="shared" si="37"/>
        <v>6059.80329299424</v>
      </c>
      <c r="G216" s="16">
        <f t="shared" si="39"/>
        <v>702.026528872073</v>
      </c>
      <c r="H216" s="16">
        <f t="shared" si="40"/>
        <v>5357.77676412217</v>
      </c>
      <c r="I216" s="16">
        <f t="shared" si="41"/>
        <v>205250.1818975</v>
      </c>
      <c r="J216" s="18"/>
      <c r="U216" s="15">
        <f t="shared" si="42"/>
        <v>201</v>
      </c>
      <c r="V216" s="15">
        <f t="shared" si="43"/>
        <v>0.433544844807937</v>
      </c>
    </row>
    <row r="217" spans="3:22">
      <c r="C217" s="15">
        <f t="shared" si="36"/>
        <v>205</v>
      </c>
      <c r="D217" s="15">
        <f t="shared" si="35"/>
        <v>0.505505192281687</v>
      </c>
      <c r="E217" s="16">
        <f t="shared" si="38"/>
        <v>205250.1818975</v>
      </c>
      <c r="F217" s="16">
        <f t="shared" si="37"/>
        <v>6059.80329299424</v>
      </c>
      <c r="G217" s="16">
        <f t="shared" si="39"/>
        <v>684.167272991666</v>
      </c>
      <c r="H217" s="16">
        <f t="shared" si="40"/>
        <v>5375.63602000258</v>
      </c>
      <c r="I217" s="16">
        <f t="shared" si="41"/>
        <v>199874.545877497</v>
      </c>
      <c r="J217" s="18"/>
      <c r="U217" s="15">
        <f t="shared" si="42"/>
        <v>202</v>
      </c>
      <c r="V217" s="15">
        <f t="shared" si="43"/>
        <v>0.431745903543173</v>
      </c>
    </row>
    <row r="218" spans="3:22">
      <c r="C218" s="15">
        <f t="shared" si="36"/>
        <v>206</v>
      </c>
      <c r="D218" s="15">
        <f t="shared" si="35"/>
        <v>0.503825773038226</v>
      </c>
      <c r="E218" s="16">
        <f t="shared" si="38"/>
        <v>199874.545877497</v>
      </c>
      <c r="F218" s="16">
        <f t="shared" si="37"/>
        <v>6059.80329299424</v>
      </c>
      <c r="G218" s="16">
        <f t="shared" si="39"/>
        <v>666.248486258324</v>
      </c>
      <c r="H218" s="16">
        <f t="shared" si="40"/>
        <v>5393.55480673592</v>
      </c>
      <c r="I218" s="16">
        <f t="shared" si="41"/>
        <v>194480.991070761</v>
      </c>
      <c r="J218" s="18"/>
      <c r="U218" s="15">
        <f t="shared" si="42"/>
        <v>203</v>
      </c>
      <c r="V218" s="15">
        <f t="shared" si="43"/>
        <v>0.429954426764986</v>
      </c>
    </row>
    <row r="219" spans="3:22">
      <c r="C219" s="15">
        <f t="shared" si="36"/>
        <v>207</v>
      </c>
      <c r="D219" s="15">
        <f t="shared" si="35"/>
        <v>0.502151933260691</v>
      </c>
      <c r="E219" s="16">
        <f t="shared" si="38"/>
        <v>194480.991070761</v>
      </c>
      <c r="F219" s="16">
        <f t="shared" si="37"/>
        <v>6059.80329299424</v>
      </c>
      <c r="G219" s="16">
        <f t="shared" si="39"/>
        <v>648.269970235871</v>
      </c>
      <c r="H219" s="16">
        <f t="shared" si="40"/>
        <v>5411.53332275837</v>
      </c>
      <c r="I219" s="16">
        <f t="shared" si="41"/>
        <v>189069.457748003</v>
      </c>
      <c r="J219" s="18"/>
      <c r="U219" s="15">
        <f t="shared" si="42"/>
        <v>204</v>
      </c>
      <c r="V219" s="15">
        <f t="shared" si="43"/>
        <v>0.428170383500401</v>
      </c>
    </row>
    <row r="220" spans="3:22">
      <c r="C220" s="15">
        <f t="shared" si="36"/>
        <v>208</v>
      </c>
      <c r="D220" s="15">
        <f t="shared" si="35"/>
        <v>0.500483654412648</v>
      </c>
      <c r="E220" s="16">
        <f t="shared" si="38"/>
        <v>189069.457748003</v>
      </c>
      <c r="F220" s="16">
        <f t="shared" si="37"/>
        <v>6059.80329299424</v>
      </c>
      <c r="G220" s="16">
        <f t="shared" si="39"/>
        <v>630.231525826676</v>
      </c>
      <c r="H220" s="16">
        <f t="shared" si="40"/>
        <v>5429.57176716757</v>
      </c>
      <c r="I220" s="16">
        <f t="shared" si="41"/>
        <v>183639.885980835</v>
      </c>
      <c r="J220" s="18"/>
      <c r="U220" s="15">
        <f t="shared" si="42"/>
        <v>205</v>
      </c>
      <c r="V220" s="15">
        <f t="shared" si="43"/>
        <v>0.426393742904964</v>
      </c>
    </row>
    <row r="221" spans="3:22">
      <c r="C221" s="15">
        <f t="shared" si="36"/>
        <v>209</v>
      </c>
      <c r="D221" s="15">
        <f t="shared" si="35"/>
        <v>0.498820918019251</v>
      </c>
      <c r="E221" s="16">
        <f t="shared" si="38"/>
        <v>183639.885980835</v>
      </c>
      <c r="F221" s="16">
        <f t="shared" si="37"/>
        <v>6059.80329299424</v>
      </c>
      <c r="G221" s="16">
        <f t="shared" si="39"/>
        <v>612.132953269451</v>
      </c>
      <c r="H221" s="16">
        <f t="shared" si="40"/>
        <v>5447.67033972479</v>
      </c>
      <c r="I221" s="16">
        <f t="shared" si="41"/>
        <v>178192.215641111</v>
      </c>
      <c r="J221" s="18"/>
      <c r="U221" s="15">
        <f t="shared" si="42"/>
        <v>206</v>
      </c>
      <c r="V221" s="15">
        <f t="shared" si="43"/>
        <v>0.424624474262205</v>
      </c>
    </row>
    <row r="222" spans="3:22">
      <c r="C222" s="15">
        <f t="shared" si="36"/>
        <v>210</v>
      </c>
      <c r="D222" s="15">
        <f t="shared" si="35"/>
        <v>0.497163705667027</v>
      </c>
      <c r="E222" s="16">
        <f t="shared" si="38"/>
        <v>178192.215641111</v>
      </c>
      <c r="F222" s="16">
        <f t="shared" si="37"/>
        <v>6059.80329299424</v>
      </c>
      <c r="G222" s="16">
        <f t="shared" si="39"/>
        <v>593.974052137035</v>
      </c>
      <c r="H222" s="16">
        <f t="shared" si="40"/>
        <v>5465.82924085721</v>
      </c>
      <c r="I222" s="16">
        <f t="shared" si="41"/>
        <v>172726.386400253</v>
      </c>
      <c r="J222" s="18"/>
      <c r="U222" s="15">
        <f t="shared" si="42"/>
        <v>207</v>
      </c>
      <c r="V222" s="15">
        <f t="shared" si="43"/>
        <v>0.422862546983108</v>
      </c>
    </row>
    <row r="223" spans="3:22">
      <c r="C223" s="15">
        <f t="shared" si="36"/>
        <v>211</v>
      </c>
      <c r="D223" s="15">
        <f t="shared" si="35"/>
        <v>0.495511999003682</v>
      </c>
      <c r="E223" s="16">
        <f t="shared" si="38"/>
        <v>172726.386400253</v>
      </c>
      <c r="F223" s="16">
        <f t="shared" si="37"/>
        <v>6059.80329299424</v>
      </c>
      <c r="G223" s="16">
        <f t="shared" si="39"/>
        <v>575.754621334178</v>
      </c>
      <c r="H223" s="16">
        <f t="shared" si="40"/>
        <v>5484.04867166006</v>
      </c>
      <c r="I223" s="16">
        <f t="shared" si="41"/>
        <v>167242.337728593</v>
      </c>
      <c r="J223" s="18"/>
      <c r="U223" s="15">
        <f t="shared" si="42"/>
        <v>208</v>
      </c>
      <c r="V223" s="15">
        <f t="shared" si="43"/>
        <v>0.421107930605585</v>
      </c>
    </row>
    <row r="224" spans="3:22">
      <c r="C224" s="15">
        <f t="shared" si="36"/>
        <v>212</v>
      </c>
      <c r="D224" s="15">
        <f t="shared" si="35"/>
        <v>0.493865779737889</v>
      </c>
      <c r="E224" s="16">
        <f t="shared" si="38"/>
        <v>167242.337728593</v>
      </c>
      <c r="F224" s="16">
        <f t="shared" si="37"/>
        <v>6059.80329299424</v>
      </c>
      <c r="G224" s="16">
        <f t="shared" si="39"/>
        <v>557.474459095311</v>
      </c>
      <c r="H224" s="16">
        <f t="shared" si="40"/>
        <v>5502.32883389893</v>
      </c>
      <c r="I224" s="16">
        <f t="shared" si="41"/>
        <v>161740.008894694</v>
      </c>
      <c r="J224" s="18"/>
      <c r="U224" s="15">
        <f t="shared" si="42"/>
        <v>209</v>
      </c>
      <c r="V224" s="15">
        <f t="shared" si="43"/>
        <v>0.419360594793944</v>
      </c>
    </row>
    <row r="225" spans="3:22">
      <c r="C225" s="15">
        <f t="shared" si="36"/>
        <v>213</v>
      </c>
      <c r="D225" s="15">
        <f t="shared" si="35"/>
        <v>0.492225029639092</v>
      </c>
      <c r="E225" s="16">
        <f t="shared" si="38"/>
        <v>161740.008894694</v>
      </c>
      <c r="F225" s="16">
        <f t="shared" si="37"/>
        <v>6059.80329299424</v>
      </c>
      <c r="G225" s="16">
        <f t="shared" si="39"/>
        <v>539.133362982314</v>
      </c>
      <c r="H225" s="16">
        <f t="shared" si="40"/>
        <v>5520.66993001193</v>
      </c>
      <c r="I225" s="16">
        <f t="shared" si="41"/>
        <v>156219.338964682</v>
      </c>
      <c r="J225" s="18"/>
      <c r="U225" s="15">
        <f t="shared" si="42"/>
        <v>210</v>
      </c>
      <c r="V225" s="15">
        <f t="shared" si="43"/>
        <v>0.417620509338367</v>
      </c>
    </row>
    <row r="226" spans="3:22">
      <c r="C226" s="15">
        <f t="shared" si="36"/>
        <v>214</v>
      </c>
      <c r="D226" s="15">
        <f t="shared" si="35"/>
        <v>0.490589730537301</v>
      </c>
      <c r="E226" s="16">
        <f t="shared" si="38"/>
        <v>156219.338964682</v>
      </c>
      <c r="F226" s="16">
        <f t="shared" si="37"/>
        <v>6059.80329299424</v>
      </c>
      <c r="G226" s="16">
        <f t="shared" si="39"/>
        <v>520.731129882275</v>
      </c>
      <c r="H226" s="16">
        <f t="shared" si="40"/>
        <v>5539.07216311197</v>
      </c>
      <c r="I226" s="16">
        <f t="shared" si="41"/>
        <v>150680.26680157</v>
      </c>
      <c r="J226" s="18"/>
      <c r="U226" s="15">
        <f t="shared" si="42"/>
        <v>211</v>
      </c>
      <c r="V226" s="15">
        <f t="shared" si="43"/>
        <v>0.41588764415439</v>
      </c>
    </row>
    <row r="227" spans="3:22">
      <c r="C227" s="15">
        <f t="shared" si="36"/>
        <v>215</v>
      </c>
      <c r="D227" s="15">
        <f t="shared" si="35"/>
        <v>0.488959864322891</v>
      </c>
      <c r="E227" s="16">
        <f t="shared" si="38"/>
        <v>150680.26680157</v>
      </c>
      <c r="F227" s="16">
        <f t="shared" si="37"/>
        <v>6059.80329299424</v>
      </c>
      <c r="G227" s="16">
        <f t="shared" si="39"/>
        <v>502.267556005235</v>
      </c>
      <c r="H227" s="16">
        <f t="shared" si="40"/>
        <v>5557.53573698901</v>
      </c>
      <c r="I227" s="16">
        <f t="shared" si="41"/>
        <v>145122.731064581</v>
      </c>
      <c r="J227" s="18"/>
      <c r="U227" s="15">
        <f t="shared" si="42"/>
        <v>212</v>
      </c>
      <c r="V227" s="15">
        <f t="shared" si="43"/>
        <v>0.41416196928238</v>
      </c>
    </row>
    <row r="228" spans="3:22">
      <c r="C228" s="15">
        <f t="shared" si="36"/>
        <v>216</v>
      </c>
      <c r="D228" s="15">
        <f t="shared" si="35"/>
        <v>0.487335412946403</v>
      </c>
      <c r="E228" s="16">
        <f t="shared" si="38"/>
        <v>145122.731064581</v>
      </c>
      <c r="F228" s="16">
        <f t="shared" si="37"/>
        <v>6059.80329299424</v>
      </c>
      <c r="G228" s="16">
        <f t="shared" si="39"/>
        <v>483.742436881938</v>
      </c>
      <c r="H228" s="16">
        <f t="shared" si="40"/>
        <v>5576.0608561123</v>
      </c>
      <c r="I228" s="16">
        <f t="shared" si="41"/>
        <v>139546.670208469</v>
      </c>
      <c r="J228" s="18"/>
      <c r="U228" s="15">
        <f t="shared" si="42"/>
        <v>213</v>
      </c>
      <c r="V228" s="15">
        <f t="shared" si="43"/>
        <v>0.412443454887018</v>
      </c>
    </row>
    <row r="229" spans="3:22">
      <c r="C229" s="15">
        <f t="shared" si="36"/>
        <v>217</v>
      </c>
      <c r="D229" s="15">
        <f t="shared" si="35"/>
        <v>0.485716358418342</v>
      </c>
      <c r="E229" s="16">
        <f t="shared" si="38"/>
        <v>139546.670208469</v>
      </c>
      <c r="F229" s="16">
        <f t="shared" si="37"/>
        <v>6059.80329299424</v>
      </c>
      <c r="G229" s="16">
        <f t="shared" si="39"/>
        <v>465.155567361564</v>
      </c>
      <c r="H229" s="16">
        <f t="shared" si="40"/>
        <v>5594.64772563268</v>
      </c>
      <c r="I229" s="16">
        <f t="shared" si="41"/>
        <v>133952.022482836</v>
      </c>
      <c r="J229" s="18"/>
      <c r="U229" s="15">
        <f t="shared" si="42"/>
        <v>214</v>
      </c>
      <c r="V229" s="15">
        <f t="shared" si="43"/>
        <v>0.410732071256781</v>
      </c>
    </row>
    <row r="230" spans="3:22">
      <c r="C230" s="15">
        <f t="shared" si="36"/>
        <v>218</v>
      </c>
      <c r="D230" s="15">
        <f t="shared" si="35"/>
        <v>0.484102682808978</v>
      </c>
      <c r="E230" s="16">
        <f t="shared" si="38"/>
        <v>133952.022482836</v>
      </c>
      <c r="F230" s="16">
        <f t="shared" si="37"/>
        <v>6059.80329299424</v>
      </c>
      <c r="G230" s="16">
        <f t="shared" si="39"/>
        <v>446.506741609455</v>
      </c>
      <c r="H230" s="16">
        <f t="shared" si="40"/>
        <v>5613.29655138479</v>
      </c>
      <c r="I230" s="16">
        <f t="shared" si="41"/>
        <v>128338.725931452</v>
      </c>
      <c r="J230" s="18"/>
      <c r="U230" s="15">
        <f t="shared" si="42"/>
        <v>215</v>
      </c>
      <c r="V230" s="15">
        <f t="shared" si="43"/>
        <v>0.409027788803433</v>
      </c>
    </row>
    <row r="231" spans="3:22">
      <c r="C231" s="15">
        <f t="shared" si="36"/>
        <v>219</v>
      </c>
      <c r="D231" s="15">
        <f t="shared" si="35"/>
        <v>0.482494368248151</v>
      </c>
      <c r="E231" s="16">
        <f t="shared" si="38"/>
        <v>128338.725931452</v>
      </c>
      <c r="F231" s="16">
        <f t="shared" si="37"/>
        <v>6059.80329299424</v>
      </c>
      <c r="G231" s="16">
        <f t="shared" si="39"/>
        <v>427.795753104839</v>
      </c>
      <c r="H231" s="16">
        <f t="shared" si="40"/>
        <v>5632.0075398894</v>
      </c>
      <c r="I231" s="16">
        <f t="shared" si="41"/>
        <v>122706.718391562</v>
      </c>
      <c r="J231" s="18"/>
      <c r="U231" s="15">
        <f t="shared" si="42"/>
        <v>216</v>
      </c>
      <c r="V231" s="15">
        <f t="shared" si="43"/>
        <v>0.407330578061511</v>
      </c>
    </row>
    <row r="232" spans="3:22">
      <c r="C232" s="15">
        <f t="shared" si="36"/>
        <v>220</v>
      </c>
      <c r="D232" s="15">
        <f t="shared" si="35"/>
        <v>0.480891396925068</v>
      </c>
      <c r="E232" s="16">
        <f t="shared" si="38"/>
        <v>122706.718391562</v>
      </c>
      <c r="F232" s="16">
        <f t="shared" si="37"/>
        <v>6059.80329299424</v>
      </c>
      <c r="G232" s="16">
        <f t="shared" si="39"/>
        <v>409.022394638541</v>
      </c>
      <c r="H232" s="16">
        <f t="shared" si="40"/>
        <v>5650.7808983557</v>
      </c>
      <c r="I232" s="16">
        <f t="shared" si="41"/>
        <v>117055.937493207</v>
      </c>
      <c r="J232" s="18"/>
      <c r="U232" s="15">
        <f t="shared" si="42"/>
        <v>217</v>
      </c>
      <c r="V232" s="15">
        <f t="shared" si="43"/>
        <v>0.405640409687812</v>
      </c>
    </row>
    <row r="233" spans="3:22">
      <c r="C233" s="15">
        <f t="shared" si="36"/>
        <v>221</v>
      </c>
      <c r="D233" s="15">
        <f t="shared" si="35"/>
        <v>0.479293751088107</v>
      </c>
      <c r="E233" s="16">
        <f t="shared" si="38"/>
        <v>117055.937493207</v>
      </c>
      <c r="F233" s="16">
        <f t="shared" si="37"/>
        <v>6059.80329299424</v>
      </c>
      <c r="G233" s="16">
        <f t="shared" si="39"/>
        <v>390.186458310689</v>
      </c>
      <c r="H233" s="16">
        <f t="shared" si="40"/>
        <v>5669.61683468355</v>
      </c>
      <c r="I233" s="16">
        <f t="shared" si="41"/>
        <v>111386.320658523</v>
      </c>
      <c r="J233" s="18"/>
      <c r="U233" s="15">
        <f t="shared" si="42"/>
        <v>218</v>
      </c>
      <c r="V233" s="15">
        <f t="shared" si="43"/>
        <v>0.403957254460891</v>
      </c>
    </row>
    <row r="234" spans="3:22">
      <c r="C234" s="15">
        <f t="shared" si="36"/>
        <v>222</v>
      </c>
      <c r="D234" s="15">
        <f t="shared" si="35"/>
        <v>0.477701413044625</v>
      </c>
      <c r="E234" s="16">
        <f t="shared" si="38"/>
        <v>111386.320658523</v>
      </c>
      <c r="F234" s="16">
        <f t="shared" si="37"/>
        <v>6059.80329299424</v>
      </c>
      <c r="G234" s="16">
        <f t="shared" si="39"/>
        <v>371.28773552841</v>
      </c>
      <c r="H234" s="16">
        <f t="shared" si="40"/>
        <v>5688.51555746583</v>
      </c>
      <c r="I234" s="16">
        <f t="shared" si="41"/>
        <v>105697.805101057</v>
      </c>
      <c r="J234" s="18"/>
      <c r="U234" s="15">
        <f t="shared" si="42"/>
        <v>219</v>
      </c>
      <c r="V234" s="15">
        <f t="shared" si="43"/>
        <v>0.402281083280555</v>
      </c>
    </row>
    <row r="235" spans="3:22">
      <c r="C235" s="15">
        <f t="shared" si="36"/>
        <v>223</v>
      </c>
      <c r="D235" s="15">
        <f t="shared" si="35"/>
        <v>0.476114365160756</v>
      </c>
      <c r="E235" s="16">
        <f t="shared" si="38"/>
        <v>105697.805101057</v>
      </c>
      <c r="F235" s="16">
        <f t="shared" si="37"/>
        <v>6059.80329299424</v>
      </c>
      <c r="G235" s="16">
        <f t="shared" si="39"/>
        <v>352.326017003524</v>
      </c>
      <c r="H235" s="16">
        <f t="shared" si="40"/>
        <v>5707.47727599072</v>
      </c>
      <c r="I235" s="16">
        <f t="shared" si="41"/>
        <v>99990.3278250665</v>
      </c>
      <c r="J235" s="18"/>
      <c r="U235" s="15">
        <f t="shared" si="42"/>
        <v>220</v>
      </c>
      <c r="V235" s="15">
        <f t="shared" si="43"/>
        <v>0.400611867167358</v>
      </c>
    </row>
    <row r="236" spans="3:22">
      <c r="C236" s="15">
        <f t="shared" si="36"/>
        <v>224</v>
      </c>
      <c r="D236" s="15">
        <f t="shared" si="35"/>
        <v>0.474532589861218</v>
      </c>
      <c r="E236" s="16">
        <f t="shared" si="38"/>
        <v>99990.3278250665</v>
      </c>
      <c r="F236" s="16">
        <f t="shared" si="37"/>
        <v>6059.80329299424</v>
      </c>
      <c r="G236" s="16">
        <f t="shared" si="39"/>
        <v>333.301092750222</v>
      </c>
      <c r="H236" s="16">
        <f t="shared" si="40"/>
        <v>5726.50220024402</v>
      </c>
      <c r="I236" s="16">
        <f t="shared" si="41"/>
        <v>94263.8256248224</v>
      </c>
      <c r="J236" s="18"/>
      <c r="U236" s="15">
        <f t="shared" si="42"/>
        <v>221</v>
      </c>
      <c r="V236" s="15">
        <f t="shared" si="43"/>
        <v>0.398949577262099</v>
      </c>
    </row>
    <row r="237" spans="3:22">
      <c r="C237" s="15">
        <f t="shared" si="36"/>
        <v>225</v>
      </c>
      <c r="D237" s="15">
        <f t="shared" si="35"/>
        <v>0.472956069629121</v>
      </c>
      <c r="E237" s="16">
        <f t="shared" si="38"/>
        <v>94263.8256248224</v>
      </c>
      <c r="F237" s="16">
        <f t="shared" si="37"/>
        <v>6059.80329299424</v>
      </c>
      <c r="G237" s="16">
        <f t="shared" si="39"/>
        <v>314.212752082741</v>
      </c>
      <c r="H237" s="16">
        <f t="shared" si="40"/>
        <v>5745.5905409115</v>
      </c>
      <c r="I237" s="16">
        <f t="shared" si="41"/>
        <v>88518.2350839109</v>
      </c>
      <c r="J237" s="18"/>
      <c r="U237" s="15">
        <f t="shared" si="42"/>
        <v>222</v>
      </c>
      <c r="V237" s="15">
        <f t="shared" si="43"/>
        <v>0.397294184825327</v>
      </c>
    </row>
    <row r="238" spans="3:22">
      <c r="C238" s="15">
        <f t="shared" si="36"/>
        <v>226</v>
      </c>
      <c r="D238" s="15">
        <f t="shared" si="35"/>
        <v>0.471384787005769</v>
      </c>
      <c r="E238" s="16">
        <f t="shared" si="38"/>
        <v>88518.2350839109</v>
      </c>
      <c r="F238" s="16">
        <f t="shared" si="37"/>
        <v>6059.80329299424</v>
      </c>
      <c r="G238" s="16">
        <f t="shared" si="39"/>
        <v>295.060783613036</v>
      </c>
      <c r="H238" s="16">
        <f t="shared" si="40"/>
        <v>5764.74250938121</v>
      </c>
      <c r="I238" s="16">
        <f t="shared" si="41"/>
        <v>82753.4925745297</v>
      </c>
      <c r="J238" s="18"/>
      <c r="U238" s="15">
        <f t="shared" si="42"/>
        <v>223</v>
      </c>
      <c r="V238" s="15">
        <f t="shared" si="43"/>
        <v>0.39564566123684</v>
      </c>
    </row>
    <row r="239" spans="3:22">
      <c r="C239" s="15">
        <f t="shared" si="36"/>
        <v>227</v>
      </c>
      <c r="D239" s="15">
        <f t="shared" si="35"/>
        <v>0.469818724590467</v>
      </c>
      <c r="E239" s="16">
        <f t="shared" si="38"/>
        <v>82753.4925745297</v>
      </c>
      <c r="F239" s="16">
        <f t="shared" si="37"/>
        <v>6059.80329299424</v>
      </c>
      <c r="G239" s="16">
        <f t="shared" si="39"/>
        <v>275.844975248432</v>
      </c>
      <c r="H239" s="16">
        <f t="shared" si="40"/>
        <v>5783.95831774581</v>
      </c>
      <c r="I239" s="16">
        <f t="shared" si="41"/>
        <v>76969.5342567839</v>
      </c>
      <c r="J239" s="18"/>
      <c r="U239" s="15">
        <f t="shared" si="42"/>
        <v>224</v>
      </c>
      <c r="V239" s="15">
        <f t="shared" si="43"/>
        <v>0.394003977995194</v>
      </c>
    </row>
    <row r="240" spans="3:22">
      <c r="C240" s="15">
        <f t="shared" si="36"/>
        <v>228</v>
      </c>
      <c r="D240" s="15">
        <f t="shared" si="35"/>
        <v>0.468257865040333</v>
      </c>
      <c r="E240" s="16">
        <f t="shared" si="38"/>
        <v>76969.5342567839</v>
      </c>
      <c r="F240" s="16">
        <f t="shared" si="37"/>
        <v>6059.80329299424</v>
      </c>
      <c r="G240" s="16">
        <f t="shared" si="39"/>
        <v>256.56511418928</v>
      </c>
      <c r="H240" s="16">
        <f t="shared" si="40"/>
        <v>5803.23817880496</v>
      </c>
      <c r="I240" s="16">
        <f t="shared" si="41"/>
        <v>71166.2960779789</v>
      </c>
      <c r="J240" s="18"/>
      <c r="U240" s="15">
        <f t="shared" si="42"/>
        <v>225</v>
      </c>
      <c r="V240" s="15">
        <f t="shared" si="43"/>
        <v>0.392369106717205</v>
      </c>
    </row>
    <row r="241" spans="3:22">
      <c r="C241" s="15">
        <f t="shared" si="36"/>
        <v>229</v>
      </c>
      <c r="D241" s="15">
        <f t="shared" si="35"/>
        <v>0.466702191070099</v>
      </c>
      <c r="E241" s="16">
        <f t="shared" si="38"/>
        <v>71166.2960779789</v>
      </c>
      <c r="F241" s="16">
        <f t="shared" si="37"/>
        <v>6059.80329299424</v>
      </c>
      <c r="G241" s="16">
        <f t="shared" si="39"/>
        <v>237.220986926596</v>
      </c>
      <c r="H241" s="16">
        <f t="shared" si="40"/>
        <v>5822.58230606765</v>
      </c>
      <c r="I241" s="16">
        <f t="shared" si="41"/>
        <v>65343.7137719113</v>
      </c>
      <c r="J241" s="18"/>
      <c r="U241" s="15">
        <f t="shared" si="42"/>
        <v>226</v>
      </c>
      <c r="V241" s="15">
        <f t="shared" si="43"/>
        <v>0.390741019137466</v>
      </c>
    </row>
    <row r="242" spans="3:22">
      <c r="C242" s="15">
        <f t="shared" si="36"/>
        <v>230</v>
      </c>
      <c r="D242" s="15">
        <f t="shared" si="35"/>
        <v>0.465151685451926</v>
      </c>
      <c r="E242" s="16">
        <f t="shared" si="38"/>
        <v>65343.7137719113</v>
      </c>
      <c r="F242" s="16">
        <f t="shared" si="37"/>
        <v>6059.80329299424</v>
      </c>
      <c r="G242" s="16">
        <f t="shared" si="39"/>
        <v>217.812379239704</v>
      </c>
      <c r="H242" s="16">
        <f t="shared" si="40"/>
        <v>5841.99091375454</v>
      </c>
      <c r="I242" s="16">
        <f t="shared" si="41"/>
        <v>59501.7228581568</v>
      </c>
      <c r="J242" s="18"/>
      <c r="U242" s="15">
        <f t="shared" si="42"/>
        <v>227</v>
      </c>
      <c r="V242" s="15">
        <f t="shared" si="43"/>
        <v>0.38911968710785</v>
      </c>
    </row>
    <row r="243" spans="3:22">
      <c r="C243" s="15">
        <f t="shared" si="36"/>
        <v>231</v>
      </c>
      <c r="D243" s="15">
        <f t="shared" si="35"/>
        <v>0.463606331015208</v>
      </c>
      <c r="E243" s="16">
        <f t="shared" si="38"/>
        <v>59501.7228581568</v>
      </c>
      <c r="F243" s="16">
        <f t="shared" si="37"/>
        <v>6059.80329299424</v>
      </c>
      <c r="G243" s="16">
        <f t="shared" si="39"/>
        <v>198.339076193856</v>
      </c>
      <c r="H243" s="16">
        <f t="shared" si="40"/>
        <v>5861.46421680039</v>
      </c>
      <c r="I243" s="16">
        <f t="shared" si="41"/>
        <v>53640.2586413564</v>
      </c>
      <c r="J243" s="18"/>
      <c r="U243" s="15">
        <f t="shared" si="42"/>
        <v>228</v>
      </c>
      <c r="V243" s="15">
        <f t="shared" si="43"/>
        <v>0.387505082597029</v>
      </c>
    </row>
    <row r="244" spans="3:22">
      <c r="C244" s="15">
        <f t="shared" si="36"/>
        <v>232</v>
      </c>
      <c r="D244" s="15">
        <f t="shared" si="35"/>
        <v>0.462066110646387</v>
      </c>
      <c r="E244" s="16">
        <f t="shared" si="38"/>
        <v>53640.2586413564</v>
      </c>
      <c r="F244" s="16">
        <f t="shared" si="37"/>
        <v>6059.80329299424</v>
      </c>
      <c r="G244" s="16">
        <f t="shared" si="39"/>
        <v>178.800862137855</v>
      </c>
      <c r="H244" s="16">
        <f t="shared" si="40"/>
        <v>5881.00243085639</v>
      </c>
      <c r="I244" s="16">
        <f t="shared" si="41"/>
        <v>47759.2562105</v>
      </c>
      <c r="J244" s="18"/>
      <c r="U244" s="15">
        <f t="shared" si="42"/>
        <v>229</v>
      </c>
      <c r="V244" s="15">
        <f t="shared" si="43"/>
        <v>0.385897177689987</v>
      </c>
    </row>
    <row r="245" spans="3:22">
      <c r="C245" s="15">
        <f t="shared" si="36"/>
        <v>233</v>
      </c>
      <c r="D245" s="15">
        <f t="shared" si="35"/>
        <v>0.460531007288758</v>
      </c>
      <c r="E245" s="16">
        <f t="shared" si="38"/>
        <v>47759.2562105</v>
      </c>
      <c r="F245" s="16">
        <f t="shared" si="37"/>
        <v>6059.80329299424</v>
      </c>
      <c r="G245" s="16">
        <f t="shared" si="39"/>
        <v>159.197520701667</v>
      </c>
      <c r="H245" s="16">
        <f t="shared" si="40"/>
        <v>5900.60577229258</v>
      </c>
      <c r="I245" s="16">
        <f t="shared" si="41"/>
        <v>41858.6504382074</v>
      </c>
      <c r="J245" s="18"/>
      <c r="U245" s="15">
        <f t="shared" si="42"/>
        <v>230</v>
      </c>
      <c r="V245" s="15">
        <f t="shared" si="43"/>
        <v>0.384295944587539</v>
      </c>
    </row>
    <row r="246" spans="3:22">
      <c r="C246" s="15">
        <f t="shared" si="36"/>
        <v>234</v>
      </c>
      <c r="D246" s="15">
        <f t="shared" si="35"/>
        <v>0.459001003942283</v>
      </c>
      <c r="E246" s="16">
        <f t="shared" si="38"/>
        <v>41858.6504382074</v>
      </c>
      <c r="F246" s="16">
        <f t="shared" si="37"/>
        <v>6059.80329299424</v>
      </c>
      <c r="G246" s="16">
        <f t="shared" si="39"/>
        <v>139.528834794025</v>
      </c>
      <c r="H246" s="16">
        <f t="shared" si="40"/>
        <v>5920.27445820022</v>
      </c>
      <c r="I246" s="16">
        <f t="shared" si="41"/>
        <v>35938.3759800072</v>
      </c>
      <c r="J246" s="18"/>
      <c r="U246" s="15">
        <f t="shared" si="42"/>
        <v>231</v>
      </c>
      <c r="V246" s="15">
        <f t="shared" si="43"/>
        <v>0.382701355605848</v>
      </c>
    </row>
    <row r="247" spans="3:22">
      <c r="C247" s="15">
        <f t="shared" si="36"/>
        <v>235</v>
      </c>
      <c r="D247" s="15">
        <f t="shared" si="35"/>
        <v>0.457476083663405</v>
      </c>
      <c r="E247" s="16">
        <f t="shared" si="38"/>
        <v>35938.3759800072</v>
      </c>
      <c r="F247" s="16">
        <f t="shared" si="37"/>
        <v>6059.80329299424</v>
      </c>
      <c r="G247" s="16">
        <f t="shared" si="39"/>
        <v>119.794586600024</v>
      </c>
      <c r="H247" s="16">
        <f t="shared" si="40"/>
        <v>5940.00870639422</v>
      </c>
      <c r="I247" s="16">
        <f t="shared" si="41"/>
        <v>29998.367273613</v>
      </c>
      <c r="J247" s="18"/>
      <c r="U247" s="15">
        <f t="shared" si="42"/>
        <v>232</v>
      </c>
      <c r="V247" s="15">
        <f t="shared" si="43"/>
        <v>0.381113383175948</v>
      </c>
    </row>
    <row r="248" spans="3:22">
      <c r="C248" s="15">
        <f t="shared" si="36"/>
        <v>236</v>
      </c>
      <c r="D248" s="15">
        <f t="shared" si="35"/>
        <v>0.455956229564856</v>
      </c>
      <c r="E248" s="16">
        <f t="shared" si="38"/>
        <v>29998.367273613</v>
      </c>
      <c r="F248" s="16">
        <f t="shared" si="37"/>
        <v>6059.80329299424</v>
      </c>
      <c r="G248" s="16">
        <f t="shared" si="39"/>
        <v>99.9945575787099</v>
      </c>
      <c r="H248" s="16">
        <f t="shared" si="40"/>
        <v>5959.80873541553</v>
      </c>
      <c r="I248" s="16">
        <f t="shared" si="41"/>
        <v>24038.5585381974</v>
      </c>
      <c r="J248" s="18"/>
      <c r="U248" s="15">
        <f t="shared" si="42"/>
        <v>233</v>
      </c>
      <c r="V248" s="15">
        <f t="shared" si="43"/>
        <v>0.379531999843268</v>
      </c>
    </row>
    <row r="249" spans="3:22">
      <c r="C249" s="15">
        <f t="shared" si="36"/>
        <v>237</v>
      </c>
      <c r="D249" s="15">
        <f t="shared" si="35"/>
        <v>0.454441424815471</v>
      </c>
      <c r="E249" s="16">
        <f t="shared" si="38"/>
        <v>24038.5585381974</v>
      </c>
      <c r="F249" s="16">
        <f t="shared" si="37"/>
        <v>6059.80329299424</v>
      </c>
      <c r="G249" s="16">
        <f t="shared" si="39"/>
        <v>80.1285284606581</v>
      </c>
      <c r="H249" s="16">
        <f t="shared" si="40"/>
        <v>5979.67476453358</v>
      </c>
      <c r="I249" s="16">
        <f t="shared" si="41"/>
        <v>18058.8837736639</v>
      </c>
      <c r="J249" s="18"/>
      <c r="U249" s="15">
        <f t="shared" si="42"/>
        <v>234</v>
      </c>
      <c r="V249" s="15">
        <f t="shared" si="43"/>
        <v>0.377957178267155</v>
      </c>
    </row>
    <row r="250" spans="3:10">
      <c r="C250" s="15">
        <f t="shared" si="36"/>
        <v>238</v>
      </c>
      <c r="D250" s="15">
        <f t="shared" si="35"/>
        <v>0.452931652640004</v>
      </c>
      <c r="E250" s="16">
        <f t="shared" si="38"/>
        <v>18058.8837736639</v>
      </c>
      <c r="F250" s="16">
        <f t="shared" si="37"/>
        <v>6059.80329299424</v>
      </c>
      <c r="G250" s="16">
        <f t="shared" si="39"/>
        <v>60.1962792455462</v>
      </c>
      <c r="H250" s="16">
        <f t="shared" si="40"/>
        <v>5999.6070137487</v>
      </c>
      <c r="I250" s="16">
        <f t="shared" si="41"/>
        <v>12059.2767599152</v>
      </c>
      <c r="J250" s="18"/>
    </row>
    <row r="251" spans="3:10">
      <c r="C251" s="15">
        <f t="shared" si="36"/>
        <v>239</v>
      </c>
      <c r="D251" s="15">
        <f t="shared" si="35"/>
        <v>0.451426896318941</v>
      </c>
      <c r="E251" s="16">
        <f t="shared" si="38"/>
        <v>12059.2767599152</v>
      </c>
      <c r="F251" s="16">
        <f t="shared" si="37"/>
        <v>6059.80329299424</v>
      </c>
      <c r="G251" s="16">
        <f t="shared" si="39"/>
        <v>40.1975891997172</v>
      </c>
      <c r="H251" s="16">
        <f t="shared" si="40"/>
        <v>6019.60570379452</v>
      </c>
      <c r="I251" s="16">
        <f t="shared" si="41"/>
        <v>6039.67105612063</v>
      </c>
      <c r="J251" s="18"/>
    </row>
    <row r="252" spans="3:10">
      <c r="C252" s="15">
        <f t="shared" si="36"/>
        <v>240</v>
      </c>
      <c r="D252" s="15">
        <f t="shared" si="35"/>
        <v>0.449927139188313</v>
      </c>
      <c r="E252" s="16">
        <f t="shared" si="38"/>
        <v>6039.67105612063</v>
      </c>
      <c r="F252" s="16">
        <f t="shared" si="37"/>
        <v>6059.80329299424</v>
      </c>
      <c r="G252" s="16">
        <f t="shared" si="39"/>
        <v>20.1322368537354</v>
      </c>
      <c r="H252" s="16">
        <f t="shared" si="40"/>
        <v>6039.67105614051</v>
      </c>
      <c r="I252" s="16">
        <f t="shared" si="41"/>
        <v>-1.98751877178438e-8</v>
      </c>
      <c r="J252" s="18"/>
    </row>
  </sheetData>
  <mergeCells count="1">
    <mergeCell ref="L22:N22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254"/>
  <sheetViews>
    <sheetView tabSelected="1" topLeftCell="A239" workbookViewId="0">
      <selection activeCell="H251" sqref="H251"/>
    </sheetView>
  </sheetViews>
  <sheetFormatPr defaultColWidth="9" defaultRowHeight="14"/>
  <cols>
    <col min="3" max="3" width="12.6875"/>
    <col min="4" max="4" width="12.78125" customWidth="1"/>
    <col min="5" max="5" width="11.3359375" customWidth="1"/>
    <col min="9" max="9" width="12.6875"/>
    <col min="10" max="10" width="11" customWidth="1"/>
    <col min="11" max="11" width="14.4375"/>
    <col min="12" max="13" width="12.6875"/>
    <col min="14" max="14" width="13.8125"/>
  </cols>
  <sheetData>
    <row r="4" spans="3:11">
      <c r="C4" t="s">
        <v>18</v>
      </c>
      <c r="E4" t="s">
        <v>19</v>
      </c>
      <c r="I4" t="s">
        <v>18</v>
      </c>
      <c r="K4" t="s">
        <v>20</v>
      </c>
    </row>
    <row r="5" spans="3:10">
      <c r="C5" t="s">
        <v>21</v>
      </c>
      <c r="D5" s="1">
        <v>1606.275</v>
      </c>
      <c r="I5" t="s">
        <v>21</v>
      </c>
      <c r="J5" s="6">
        <v>5958.90941062761</v>
      </c>
    </row>
    <row r="6" spans="3:10">
      <c r="C6" t="s">
        <v>22</v>
      </c>
      <c r="D6" s="1">
        <v>50</v>
      </c>
      <c r="I6" t="s">
        <v>23</v>
      </c>
      <c r="J6" s="1">
        <v>1.001</v>
      </c>
    </row>
    <row r="8" spans="3:4">
      <c r="C8" t="s">
        <v>24</v>
      </c>
      <c r="D8" s="2">
        <v>1000000</v>
      </c>
    </row>
    <row r="9" spans="3:4">
      <c r="C9" t="s">
        <v>25</v>
      </c>
      <c r="D9" s="3">
        <v>0.05</v>
      </c>
    </row>
    <row r="13" spans="5:10">
      <c r="E13" s="4">
        <f>SUM(E15:E254)</f>
        <v>999998.836042198</v>
      </c>
      <c r="J13" s="4">
        <f>SUM(J15:J254)</f>
        <v>1000000</v>
      </c>
    </row>
    <row r="14" spans="3:14">
      <c r="C14" t="s">
        <v>9</v>
      </c>
      <c r="D14" t="s">
        <v>6</v>
      </c>
      <c r="E14" s="5" t="s">
        <v>26</v>
      </c>
      <c r="I14" t="s">
        <v>6</v>
      </c>
      <c r="J14" s="5" t="s">
        <v>26</v>
      </c>
      <c r="K14" t="s">
        <v>10</v>
      </c>
      <c r="L14" t="s">
        <v>11</v>
      </c>
      <c r="M14" t="s">
        <v>12</v>
      </c>
      <c r="N14" t="s">
        <v>13</v>
      </c>
    </row>
    <row r="15" spans="2:14">
      <c r="B15">
        <v>1</v>
      </c>
      <c r="C15">
        <f>(1+1/12*$D$9)^(-B15)</f>
        <v>0.995850622406639</v>
      </c>
      <c r="D15" s="1">
        <f>$D$5+(B15-1)*$D$6</f>
        <v>1606.275</v>
      </c>
      <c r="E15" s="5">
        <f t="shared" ref="E15:E78" si="0">D15*C15</f>
        <v>1599.60995850622</v>
      </c>
      <c r="I15" s="1">
        <f>$J$5*$J$6^((B15-1))</f>
        <v>5958.90941062761</v>
      </c>
      <c r="J15" s="5">
        <f>I15*C15</f>
        <v>5934.18364543828</v>
      </c>
      <c r="K15" s="7">
        <v>1000000</v>
      </c>
      <c r="L15">
        <f>K15*$D$9/12</f>
        <v>4166.66666666667</v>
      </c>
      <c r="M15">
        <f>I15-L15</f>
        <v>1792.24274396094</v>
      </c>
      <c r="N15">
        <f>K15-M15</f>
        <v>998207.757256039</v>
      </c>
    </row>
    <row r="16" spans="2:14">
      <c r="B16">
        <f t="shared" ref="B16:B79" si="1">B15+1</f>
        <v>2</v>
      </c>
      <c r="C16">
        <f t="shared" ref="C15:C78" si="2">(1+1/12*$D$9)^(-B16)</f>
        <v>0.99171846214769</v>
      </c>
      <c r="D16" s="1">
        <f t="shared" ref="D16:D79" si="3">$D$5+(B16-1)*$D$6</f>
        <v>1656.275</v>
      </c>
      <c r="E16" s="5">
        <f t="shared" si="0"/>
        <v>1642.55849589367</v>
      </c>
      <c r="I16" s="1">
        <f>$J$5*$J$6^((B16-1))</f>
        <v>5964.86832003824</v>
      </c>
      <c r="J16" s="5">
        <f>I16*C16</f>
        <v>5915.4700372618</v>
      </c>
      <c r="K16" s="7">
        <f>N15</f>
        <v>998207.757256039</v>
      </c>
      <c r="L16">
        <f>K16*$D$9/12</f>
        <v>4159.19898856683</v>
      </c>
      <c r="M16">
        <f>I16-L16</f>
        <v>1805.66933147141</v>
      </c>
      <c r="N16">
        <f>K16-M16</f>
        <v>996402.087924568</v>
      </c>
    </row>
    <row r="17" spans="2:14">
      <c r="B17">
        <f t="shared" si="1"/>
        <v>3</v>
      </c>
      <c r="C17">
        <f t="shared" si="2"/>
        <v>0.987603447781932</v>
      </c>
      <c r="D17" s="1">
        <f t="shared" si="3"/>
        <v>1706.275</v>
      </c>
      <c r="E17" s="5">
        <f t="shared" si="0"/>
        <v>1685.12307286412</v>
      </c>
      <c r="I17" s="1">
        <f t="shared" ref="I17:I80" si="4">$J$5*$J$6^((B17-1))</f>
        <v>5970.83318835827</v>
      </c>
      <c r="J17" s="5">
        <f t="shared" ref="J17:J80" si="5">I17*C17</f>
        <v>5896.81544295342</v>
      </c>
      <c r="K17" s="7">
        <f t="shared" ref="K17:K80" si="6">N16</f>
        <v>996402.087924568</v>
      </c>
      <c r="L17">
        <f t="shared" ref="L17:L80" si="7">K17*$D$9/12</f>
        <v>4151.67536635237</v>
      </c>
      <c r="M17">
        <f t="shared" ref="M17:M80" si="8">I17-L17</f>
        <v>1819.15782200591</v>
      </c>
      <c r="N17">
        <f t="shared" ref="N17:N80" si="9">K17-M17</f>
        <v>994582.930102562</v>
      </c>
    </row>
    <row r="18" spans="2:14">
      <c r="B18">
        <f t="shared" si="1"/>
        <v>4</v>
      </c>
      <c r="C18">
        <f t="shared" si="2"/>
        <v>0.98350550816458</v>
      </c>
      <c r="D18" s="1">
        <f t="shared" si="3"/>
        <v>1756.275</v>
      </c>
      <c r="E18" s="5">
        <f t="shared" si="0"/>
        <v>1727.30613635175</v>
      </c>
      <c r="I18" s="1">
        <f t="shared" si="4"/>
        <v>5976.80402154663</v>
      </c>
      <c r="J18" s="5">
        <f t="shared" si="5"/>
        <v>5878.21967641132</v>
      </c>
      <c r="K18" s="7">
        <f t="shared" si="6"/>
        <v>994582.930102562</v>
      </c>
      <c r="L18">
        <f t="shared" si="7"/>
        <v>4144.09554209401</v>
      </c>
      <c r="M18">
        <f t="shared" si="8"/>
        <v>1832.70847945263</v>
      </c>
      <c r="N18">
        <f t="shared" si="9"/>
        <v>992750.221623109</v>
      </c>
    </row>
    <row r="19" spans="2:14">
      <c r="B19">
        <f t="shared" si="1"/>
        <v>5</v>
      </c>
      <c r="C19">
        <f t="shared" si="2"/>
        <v>0.979424572446055</v>
      </c>
      <c r="D19" s="1">
        <f t="shared" si="3"/>
        <v>1806.275</v>
      </c>
      <c r="E19" s="5">
        <f t="shared" si="0"/>
        <v>1769.110119595</v>
      </c>
      <c r="I19" s="1">
        <f t="shared" si="4"/>
        <v>5982.78082556818</v>
      </c>
      <c r="J19" s="5">
        <f t="shared" si="5"/>
        <v>5859.68255212057</v>
      </c>
      <c r="K19" s="7">
        <f t="shared" si="6"/>
        <v>992750.221623109</v>
      </c>
      <c r="L19">
        <f t="shared" si="7"/>
        <v>4136.45925676295</v>
      </c>
      <c r="M19">
        <f t="shared" si="8"/>
        <v>1846.32156880522</v>
      </c>
      <c r="N19">
        <f t="shared" si="9"/>
        <v>990903.900054304</v>
      </c>
    </row>
    <row r="20" spans="2:14">
      <c r="B20">
        <f t="shared" si="1"/>
        <v>6</v>
      </c>
      <c r="C20">
        <f t="shared" si="2"/>
        <v>0.97536057007076</v>
      </c>
      <c r="D20" s="1">
        <f t="shared" si="3"/>
        <v>1856.275</v>
      </c>
      <c r="E20" s="5">
        <f t="shared" si="0"/>
        <v>1810.5374422081</v>
      </c>
      <c r="I20" s="1">
        <f t="shared" si="4"/>
        <v>5988.76360639374</v>
      </c>
      <c r="J20" s="5">
        <f t="shared" si="5"/>
        <v>5841.20388515122</v>
      </c>
      <c r="K20" s="7">
        <f t="shared" si="6"/>
        <v>990903.900054304</v>
      </c>
      <c r="L20">
        <f t="shared" si="7"/>
        <v>4128.76625022627</v>
      </c>
      <c r="M20">
        <f t="shared" si="8"/>
        <v>1859.99735616748</v>
      </c>
      <c r="N20">
        <f t="shared" si="9"/>
        <v>989043.902698136</v>
      </c>
    </row>
    <row r="21" spans="2:14">
      <c r="B21">
        <f t="shared" si="1"/>
        <v>7</v>
      </c>
      <c r="C21">
        <f t="shared" si="2"/>
        <v>0.97131343077586</v>
      </c>
      <c r="D21" s="1">
        <f t="shared" si="3"/>
        <v>1906.275</v>
      </c>
      <c r="E21" s="5">
        <f t="shared" si="0"/>
        <v>1851.59051025225</v>
      </c>
      <c r="I21" s="1">
        <f t="shared" si="4"/>
        <v>5994.75237000014</v>
      </c>
      <c r="J21" s="5">
        <f t="shared" si="5"/>
        <v>5822.78349115655</v>
      </c>
      <c r="K21" s="7">
        <f t="shared" si="6"/>
        <v>989043.902698136</v>
      </c>
      <c r="L21">
        <f t="shared" si="7"/>
        <v>4121.01626124223</v>
      </c>
      <c r="M21">
        <f t="shared" si="8"/>
        <v>1873.7361087579</v>
      </c>
      <c r="N21">
        <f t="shared" si="9"/>
        <v>987170.166589378</v>
      </c>
    </row>
    <row r="22" spans="2:14">
      <c r="B22">
        <f t="shared" si="1"/>
        <v>8</v>
      </c>
      <c r="C22">
        <f t="shared" si="2"/>
        <v>0.967283084590068</v>
      </c>
      <c r="D22" s="1">
        <f t="shared" si="3"/>
        <v>1956.275</v>
      </c>
      <c r="E22" s="5">
        <f t="shared" si="0"/>
        <v>1892.27171630644</v>
      </c>
      <c r="I22" s="1">
        <f t="shared" si="4"/>
        <v>6000.74712237014</v>
      </c>
      <c r="J22" s="5">
        <f t="shared" si="5"/>
        <v>5804.42118637116</v>
      </c>
      <c r="K22" s="7">
        <f t="shared" si="6"/>
        <v>987170.166589378</v>
      </c>
      <c r="L22">
        <f t="shared" si="7"/>
        <v>4113.20902745574</v>
      </c>
      <c r="M22">
        <f t="shared" si="8"/>
        <v>1887.53809491439</v>
      </c>
      <c r="N22">
        <f t="shared" si="9"/>
        <v>985282.628494464</v>
      </c>
    </row>
    <row r="23" spans="2:14">
      <c r="B23">
        <f t="shared" si="1"/>
        <v>9</v>
      </c>
      <c r="C23">
        <f t="shared" si="2"/>
        <v>0.963269461832433</v>
      </c>
      <c r="D23" s="1">
        <f t="shared" si="3"/>
        <v>2006.275</v>
      </c>
      <c r="E23" s="5">
        <f t="shared" si="0"/>
        <v>1932.58343953786</v>
      </c>
      <c r="I23" s="1">
        <f t="shared" si="4"/>
        <v>6006.74786949251</v>
      </c>
      <c r="J23" s="5">
        <f t="shared" si="5"/>
        <v>5786.11678760916</v>
      </c>
      <c r="K23" s="7">
        <f t="shared" si="6"/>
        <v>985282.628494464</v>
      </c>
      <c r="L23">
        <f t="shared" si="7"/>
        <v>4105.3442853936</v>
      </c>
      <c r="M23">
        <f t="shared" si="8"/>
        <v>1901.40358409891</v>
      </c>
      <c r="N23">
        <f t="shared" si="9"/>
        <v>983381.224910365</v>
      </c>
    </row>
    <row r="24" spans="2:14">
      <c r="B24">
        <f t="shared" si="1"/>
        <v>10</v>
      </c>
      <c r="C24">
        <f t="shared" si="2"/>
        <v>0.959272493111137</v>
      </c>
      <c r="D24" s="1">
        <f t="shared" si="3"/>
        <v>2056.275</v>
      </c>
      <c r="E24" s="5">
        <f t="shared" si="0"/>
        <v>1972.5280457721</v>
      </c>
      <c r="I24" s="1">
        <f t="shared" si="4"/>
        <v>6012.754617362</v>
      </c>
      <c r="J24" s="5">
        <f t="shared" si="5"/>
        <v>5767.87011226234</v>
      </c>
      <c r="K24" s="7">
        <f t="shared" si="6"/>
        <v>983381.224910365</v>
      </c>
      <c r="L24">
        <f t="shared" si="7"/>
        <v>4097.42177045985</v>
      </c>
      <c r="M24">
        <f t="shared" si="8"/>
        <v>1915.33284690214</v>
      </c>
      <c r="N24">
        <f t="shared" si="9"/>
        <v>981465.892063463</v>
      </c>
    </row>
    <row r="25" spans="2:14">
      <c r="B25">
        <f t="shared" si="1"/>
        <v>11</v>
      </c>
      <c r="C25">
        <f t="shared" si="2"/>
        <v>0.955292109322294</v>
      </c>
      <c r="D25" s="1">
        <f t="shared" si="3"/>
        <v>2106.275</v>
      </c>
      <c r="E25" s="5">
        <f t="shared" si="0"/>
        <v>2012.10788756281</v>
      </c>
      <c r="I25" s="1">
        <f t="shared" si="4"/>
        <v>6018.76737197936</v>
      </c>
      <c r="J25" s="5">
        <f t="shared" si="5"/>
        <v>5749.68097829836</v>
      </c>
      <c r="K25" s="7">
        <f t="shared" si="6"/>
        <v>981465.892063463</v>
      </c>
      <c r="L25">
        <f t="shared" si="7"/>
        <v>4089.4412169311</v>
      </c>
      <c r="M25">
        <f t="shared" si="8"/>
        <v>1929.32615504827</v>
      </c>
      <c r="N25">
        <f t="shared" si="9"/>
        <v>979536.565908415</v>
      </c>
    </row>
    <row r="26" spans="2:14">
      <c r="B26">
        <f t="shared" si="1"/>
        <v>12</v>
      </c>
      <c r="C26">
        <f t="shared" si="2"/>
        <v>0.951328241648757</v>
      </c>
      <c r="D26" s="1">
        <f t="shared" si="3"/>
        <v>2156.275</v>
      </c>
      <c r="E26" s="5">
        <f t="shared" si="0"/>
        <v>2051.32530426117</v>
      </c>
      <c r="I26" s="1">
        <f t="shared" si="4"/>
        <v>6024.78613935134</v>
      </c>
      <c r="J26" s="5">
        <f t="shared" si="5"/>
        <v>5731.54920425891</v>
      </c>
      <c r="K26" s="7">
        <f t="shared" si="6"/>
        <v>979536.565908415</v>
      </c>
      <c r="L26">
        <f t="shared" si="7"/>
        <v>4081.40235795173</v>
      </c>
      <c r="M26">
        <f t="shared" si="8"/>
        <v>1943.38378139961</v>
      </c>
      <c r="N26">
        <f t="shared" si="9"/>
        <v>977593.182127015</v>
      </c>
    </row>
    <row r="27" spans="2:14">
      <c r="B27">
        <f t="shared" si="1"/>
        <v>13</v>
      </c>
      <c r="C27">
        <f t="shared" si="2"/>
        <v>0.947380821558929</v>
      </c>
      <c r="D27" s="1">
        <f t="shared" si="3"/>
        <v>2206.275</v>
      </c>
      <c r="E27" s="5">
        <f t="shared" si="0"/>
        <v>2090.18262208493</v>
      </c>
      <c r="I27" s="1">
        <f t="shared" si="4"/>
        <v>6030.81092549069</v>
      </c>
      <c r="J27" s="5">
        <f t="shared" si="5"/>
        <v>5713.47460925793</v>
      </c>
      <c r="K27" s="7">
        <f t="shared" si="6"/>
        <v>977593.182127015</v>
      </c>
      <c r="L27">
        <f t="shared" si="7"/>
        <v>4073.30492552923</v>
      </c>
      <c r="M27">
        <f t="shared" si="8"/>
        <v>1957.50599996146</v>
      </c>
      <c r="N27">
        <f t="shared" si="9"/>
        <v>975635.676127054</v>
      </c>
    </row>
    <row r="28" spans="2:14">
      <c r="B28">
        <f t="shared" si="1"/>
        <v>14</v>
      </c>
      <c r="C28">
        <f t="shared" si="2"/>
        <v>0.943449780805572</v>
      </c>
      <c r="D28" s="1">
        <f t="shared" si="3"/>
        <v>2256.275</v>
      </c>
      <c r="E28" s="5">
        <f t="shared" si="0"/>
        <v>2128.68215418709</v>
      </c>
      <c r="I28" s="1">
        <f t="shared" si="4"/>
        <v>6036.84173641618</v>
      </c>
      <c r="J28" s="5">
        <f t="shared" si="5"/>
        <v>5695.45701297977</v>
      </c>
      <c r="K28" s="7">
        <f t="shared" si="6"/>
        <v>975635.676127054</v>
      </c>
      <c r="L28">
        <f t="shared" si="7"/>
        <v>4065.14865052939</v>
      </c>
      <c r="M28">
        <f t="shared" si="8"/>
        <v>1971.69308588679</v>
      </c>
      <c r="N28">
        <f t="shared" si="9"/>
        <v>973663.983041167</v>
      </c>
    </row>
    <row r="29" spans="2:14">
      <c r="B29">
        <f t="shared" si="1"/>
        <v>15</v>
      </c>
      <c r="C29">
        <f t="shared" si="2"/>
        <v>0.939535051424636</v>
      </c>
      <c r="D29" s="1">
        <f t="shared" si="3"/>
        <v>2306.275</v>
      </c>
      <c r="E29" s="5">
        <f t="shared" si="0"/>
        <v>2166.82620072435</v>
      </c>
      <c r="I29" s="1">
        <f t="shared" si="4"/>
        <v>6042.8785781526</v>
      </c>
      <c r="J29" s="5">
        <f t="shared" si="5"/>
        <v>5677.49623567743</v>
      </c>
      <c r="K29" s="7">
        <f t="shared" si="6"/>
        <v>973663.983041167</v>
      </c>
      <c r="L29">
        <f t="shared" si="7"/>
        <v>4056.93326267153</v>
      </c>
      <c r="M29">
        <f t="shared" si="8"/>
        <v>1985.94531548107</v>
      </c>
      <c r="N29">
        <f t="shared" si="9"/>
        <v>971678.037725686</v>
      </c>
    </row>
    <row r="30" spans="2:14">
      <c r="B30">
        <f t="shared" si="1"/>
        <v>16</v>
      </c>
      <c r="C30">
        <f t="shared" si="2"/>
        <v>0.935636565734077</v>
      </c>
      <c r="D30" s="1">
        <f t="shared" si="3"/>
        <v>2356.275</v>
      </c>
      <c r="E30" s="5">
        <f t="shared" si="0"/>
        <v>2204.61704892506</v>
      </c>
      <c r="I30" s="1">
        <f t="shared" si="4"/>
        <v>6048.92145673075</v>
      </c>
      <c r="J30" s="5">
        <f t="shared" si="5"/>
        <v>5659.59209817073</v>
      </c>
      <c r="K30" s="7">
        <f t="shared" si="6"/>
        <v>971678.037725686</v>
      </c>
      <c r="L30">
        <f t="shared" si="7"/>
        <v>4048.65849052369</v>
      </c>
      <c r="M30">
        <f t="shared" si="8"/>
        <v>2000.26296620706</v>
      </c>
      <c r="N30">
        <f t="shared" si="9"/>
        <v>969677.774759479</v>
      </c>
    </row>
    <row r="31" spans="2:14">
      <c r="B31">
        <f t="shared" si="1"/>
        <v>17</v>
      </c>
      <c r="C31">
        <f t="shared" si="2"/>
        <v>0.931754256332691</v>
      </c>
      <c r="D31" s="1">
        <f t="shared" si="3"/>
        <v>2406.275</v>
      </c>
      <c r="E31" s="5">
        <f t="shared" si="0"/>
        <v>2242.05697315695</v>
      </c>
      <c r="I31" s="1">
        <f t="shared" si="4"/>
        <v>6054.97037818748</v>
      </c>
      <c r="J31" s="5">
        <f t="shared" si="5"/>
        <v>5641.74442184455</v>
      </c>
      <c r="K31" s="7">
        <f t="shared" si="6"/>
        <v>969677.774759479</v>
      </c>
      <c r="L31">
        <f t="shared" si="7"/>
        <v>4040.32406149783</v>
      </c>
      <c r="M31">
        <f t="shared" si="8"/>
        <v>2014.64631668965</v>
      </c>
      <c r="N31">
        <f t="shared" si="9"/>
        <v>967663.128442789</v>
      </c>
    </row>
    <row r="32" spans="2:14">
      <c r="B32">
        <f t="shared" si="1"/>
        <v>18</v>
      </c>
      <c r="C32">
        <f t="shared" si="2"/>
        <v>0.927888056098945</v>
      </c>
      <c r="D32" s="1">
        <f t="shared" si="3"/>
        <v>2456.275</v>
      </c>
      <c r="E32" s="5">
        <f t="shared" si="0"/>
        <v>2279.14823499444</v>
      </c>
      <c r="I32" s="1">
        <f t="shared" si="4"/>
        <v>6061.02534856566</v>
      </c>
      <c r="J32" s="5">
        <f t="shared" si="5"/>
        <v>5623.95302864703</v>
      </c>
      <c r="K32" s="7">
        <f t="shared" si="6"/>
        <v>967663.128442789</v>
      </c>
      <c r="L32">
        <f t="shared" si="7"/>
        <v>4031.92970184495</v>
      </c>
      <c r="M32">
        <f t="shared" si="8"/>
        <v>2029.09564672071</v>
      </c>
      <c r="N32">
        <f t="shared" si="9"/>
        <v>965634.032796068</v>
      </c>
    </row>
    <row r="33" spans="2:14">
      <c r="B33">
        <f t="shared" si="1"/>
        <v>19</v>
      </c>
      <c r="C33">
        <f t="shared" si="2"/>
        <v>0.924037898189821</v>
      </c>
      <c r="D33" s="1">
        <f t="shared" si="3"/>
        <v>2506.275</v>
      </c>
      <c r="E33" s="5">
        <f t="shared" si="0"/>
        <v>2315.89308328569</v>
      </c>
      <c r="I33" s="1">
        <f t="shared" si="4"/>
        <v>6067.08637391423</v>
      </c>
      <c r="J33" s="5">
        <f t="shared" si="5"/>
        <v>5606.21774108781</v>
      </c>
      <c r="K33" s="7">
        <f t="shared" si="6"/>
        <v>965634.032796068</v>
      </c>
      <c r="L33">
        <f t="shared" si="7"/>
        <v>4023.47513665028</v>
      </c>
      <c r="M33">
        <f t="shared" si="8"/>
        <v>2043.61123726394</v>
      </c>
      <c r="N33">
        <f t="shared" si="9"/>
        <v>963590.421558804</v>
      </c>
    </row>
    <row r="34" spans="2:14">
      <c r="B34">
        <f t="shared" si="1"/>
        <v>20</v>
      </c>
      <c r="C34">
        <f t="shared" si="2"/>
        <v>0.920203716039656</v>
      </c>
      <c r="D34" s="1">
        <f t="shared" si="3"/>
        <v>2556.275</v>
      </c>
      <c r="E34" s="5">
        <f t="shared" si="0"/>
        <v>2352.29375421927</v>
      </c>
      <c r="I34" s="1">
        <f t="shared" si="4"/>
        <v>6073.15346028814</v>
      </c>
      <c r="J34" s="5">
        <f t="shared" si="5"/>
        <v>5588.53838223624</v>
      </c>
      <c r="K34" s="7">
        <f t="shared" si="6"/>
        <v>963590.421558804</v>
      </c>
      <c r="L34">
        <f t="shared" si="7"/>
        <v>4014.96008982835</v>
      </c>
      <c r="M34">
        <f t="shared" si="8"/>
        <v>2058.19337045979</v>
      </c>
      <c r="N34">
        <f t="shared" si="9"/>
        <v>961532.228188345</v>
      </c>
    </row>
    <row r="35" spans="2:14">
      <c r="B35">
        <f t="shared" si="1"/>
        <v>21</v>
      </c>
      <c r="C35">
        <f t="shared" si="2"/>
        <v>0.916385443358993</v>
      </c>
      <c r="D35" s="1">
        <f t="shared" si="3"/>
        <v>2606.275</v>
      </c>
      <c r="E35" s="5">
        <f t="shared" si="0"/>
        <v>2388.35247139046</v>
      </c>
      <c r="I35" s="1">
        <f t="shared" si="4"/>
        <v>6079.22661374843</v>
      </c>
      <c r="J35" s="5">
        <f t="shared" si="5"/>
        <v>5570.91477571965</v>
      </c>
      <c r="K35" s="7">
        <f t="shared" si="6"/>
        <v>961532.228188345</v>
      </c>
      <c r="L35">
        <f t="shared" si="7"/>
        <v>4006.3842841181</v>
      </c>
      <c r="M35">
        <f t="shared" si="8"/>
        <v>2072.84232963033</v>
      </c>
      <c r="N35">
        <f t="shared" si="9"/>
        <v>959459.385858714</v>
      </c>
    </row>
    <row r="36" spans="2:14">
      <c r="B36">
        <f t="shared" si="1"/>
        <v>22</v>
      </c>
      <c r="C36">
        <f t="shared" si="2"/>
        <v>0.912583014133437</v>
      </c>
      <c r="D36" s="1">
        <f t="shared" si="3"/>
        <v>2656.275</v>
      </c>
      <c r="E36" s="5">
        <f t="shared" si="0"/>
        <v>2424.0714458673</v>
      </c>
      <c r="I36" s="1">
        <f t="shared" si="4"/>
        <v>6085.30584036218</v>
      </c>
      <c r="J36" s="5">
        <f t="shared" si="5"/>
        <v>5553.34674572153</v>
      </c>
      <c r="K36" s="7">
        <f t="shared" si="6"/>
        <v>959459.385858714</v>
      </c>
      <c r="L36">
        <f t="shared" si="7"/>
        <v>3997.74744107798</v>
      </c>
      <c r="M36">
        <f t="shared" si="8"/>
        <v>2087.5583992842</v>
      </c>
      <c r="N36">
        <f t="shared" si="9"/>
        <v>957371.82745943</v>
      </c>
    </row>
    <row r="37" spans="2:14">
      <c r="B37">
        <f t="shared" si="1"/>
        <v>23</v>
      </c>
      <c r="C37">
        <f t="shared" si="2"/>
        <v>0.90879636262251</v>
      </c>
      <c r="D37" s="1">
        <f t="shared" si="3"/>
        <v>2706.275</v>
      </c>
      <c r="E37" s="5">
        <f t="shared" si="0"/>
        <v>2459.45287625623</v>
      </c>
      <c r="I37" s="1">
        <f t="shared" si="4"/>
        <v>6091.39114620254</v>
      </c>
      <c r="J37" s="5">
        <f t="shared" si="5"/>
        <v>5535.83411697983</v>
      </c>
      <c r="K37" s="7">
        <f t="shared" si="6"/>
        <v>957371.82745943</v>
      </c>
      <c r="L37">
        <f t="shared" si="7"/>
        <v>3989.04928108096</v>
      </c>
      <c r="M37">
        <f t="shared" si="8"/>
        <v>2102.34186512158</v>
      </c>
      <c r="N37">
        <f t="shared" si="9"/>
        <v>955269.485594308</v>
      </c>
    </row>
    <row r="38" spans="2:14">
      <c r="B38">
        <f t="shared" si="1"/>
        <v>24</v>
      </c>
      <c r="C38">
        <f t="shared" si="2"/>
        <v>0.905025423358516</v>
      </c>
      <c r="D38" s="1">
        <f t="shared" si="3"/>
        <v>2756.275</v>
      </c>
      <c r="E38" s="5">
        <f t="shared" si="0"/>
        <v>2494.49894876749</v>
      </c>
      <c r="I38" s="1">
        <f t="shared" si="4"/>
        <v>6097.48253734874</v>
      </c>
      <c r="J38" s="5">
        <f t="shared" si="5"/>
        <v>5518.37671478521</v>
      </c>
      <c r="K38" s="7">
        <f t="shared" si="6"/>
        <v>955269.485594308</v>
      </c>
      <c r="L38">
        <f t="shared" si="7"/>
        <v>3980.28952330962</v>
      </c>
      <c r="M38">
        <f t="shared" si="8"/>
        <v>2117.19301403912</v>
      </c>
      <c r="N38">
        <f t="shared" si="9"/>
        <v>953152.292580269</v>
      </c>
    </row>
    <row r="39" spans="2:14">
      <c r="B39">
        <f t="shared" si="1"/>
        <v>25</v>
      </c>
      <c r="C39">
        <f t="shared" si="2"/>
        <v>0.901270131145411</v>
      </c>
      <c r="D39" s="1">
        <f t="shared" si="3"/>
        <v>2806.275</v>
      </c>
      <c r="E39" s="5">
        <f t="shared" si="0"/>
        <v>2529.21183728009</v>
      </c>
      <c r="I39" s="1">
        <f t="shared" si="4"/>
        <v>6103.58001988609</v>
      </c>
      <c r="J39" s="5">
        <f t="shared" si="5"/>
        <v>5500.97436497924</v>
      </c>
      <c r="K39" s="7">
        <f t="shared" si="6"/>
        <v>953152.292580269</v>
      </c>
      <c r="L39">
        <f t="shared" si="7"/>
        <v>3971.46788575112</v>
      </c>
      <c r="M39">
        <f t="shared" si="8"/>
        <v>2132.11213413497</v>
      </c>
      <c r="N39">
        <f t="shared" si="9"/>
        <v>951020.180446134</v>
      </c>
    </row>
    <row r="40" spans="2:14">
      <c r="B40">
        <f t="shared" si="1"/>
        <v>26</v>
      </c>
      <c r="C40">
        <f t="shared" si="2"/>
        <v>0.89753042105767</v>
      </c>
      <c r="D40" s="1">
        <f t="shared" si="3"/>
        <v>2856.275</v>
      </c>
      <c r="E40" s="5">
        <f t="shared" si="0"/>
        <v>2563.5937034065</v>
      </c>
      <c r="I40" s="1">
        <f t="shared" si="4"/>
        <v>6109.68359990597</v>
      </c>
      <c r="J40" s="5">
        <f t="shared" si="5"/>
        <v>5483.62689395275</v>
      </c>
      <c r="K40" s="7">
        <f t="shared" si="6"/>
        <v>951020.180446134</v>
      </c>
      <c r="L40">
        <f t="shared" si="7"/>
        <v>3962.58408519223</v>
      </c>
      <c r="M40">
        <f t="shared" si="8"/>
        <v>2147.09951471375</v>
      </c>
      <c r="N40">
        <f t="shared" si="9"/>
        <v>948873.080931421</v>
      </c>
    </row>
    <row r="41" spans="2:14">
      <c r="B41">
        <f t="shared" si="1"/>
        <v>27</v>
      </c>
      <c r="C41">
        <f t="shared" si="2"/>
        <v>0.893806228439174</v>
      </c>
      <c r="D41" s="1">
        <f t="shared" si="3"/>
        <v>2906.275</v>
      </c>
      <c r="E41" s="5">
        <f t="shared" si="0"/>
        <v>2597.64669655706</v>
      </c>
      <c r="I41" s="1">
        <f t="shared" si="4"/>
        <v>6115.79328350588</v>
      </c>
      <c r="J41" s="5">
        <f t="shared" si="5"/>
        <v>5466.33412864402</v>
      </c>
      <c r="K41" s="7">
        <f t="shared" si="6"/>
        <v>948873.080931421</v>
      </c>
      <c r="L41">
        <f t="shared" si="7"/>
        <v>3953.63783721425</v>
      </c>
      <c r="M41">
        <f t="shared" si="8"/>
        <v>2162.15544629163</v>
      </c>
      <c r="N41">
        <f t="shared" si="9"/>
        <v>946710.925485129</v>
      </c>
    </row>
    <row r="42" spans="2:14">
      <c r="B42">
        <f t="shared" si="1"/>
        <v>28</v>
      </c>
      <c r="C42">
        <f t="shared" si="2"/>
        <v>0.890097488902082</v>
      </c>
      <c r="D42" s="1">
        <f t="shared" si="3"/>
        <v>2956.275</v>
      </c>
      <c r="E42" s="5">
        <f t="shared" si="0"/>
        <v>2631.372954004</v>
      </c>
      <c r="I42" s="1">
        <f t="shared" si="4"/>
        <v>6121.90907678939</v>
      </c>
      <c r="J42" s="5">
        <f t="shared" si="5"/>
        <v>5449.09589653709</v>
      </c>
      <c r="K42" s="7">
        <f t="shared" si="6"/>
        <v>946710.925485129</v>
      </c>
      <c r="L42">
        <f t="shared" si="7"/>
        <v>3944.62885618804</v>
      </c>
      <c r="M42">
        <f t="shared" si="8"/>
        <v>2177.28022060135</v>
      </c>
      <c r="N42">
        <f t="shared" si="9"/>
        <v>944533.645264528</v>
      </c>
    </row>
    <row r="43" spans="2:14">
      <c r="B43">
        <f t="shared" si="1"/>
        <v>29</v>
      </c>
      <c r="C43">
        <f t="shared" si="2"/>
        <v>0.886404138325725</v>
      </c>
      <c r="D43" s="1">
        <f t="shared" si="3"/>
        <v>3006.275</v>
      </c>
      <c r="E43" s="5">
        <f t="shared" si="0"/>
        <v>2664.77460094517</v>
      </c>
      <c r="I43" s="1">
        <f t="shared" si="4"/>
        <v>6128.03098586617</v>
      </c>
      <c r="J43" s="5">
        <f t="shared" si="5"/>
        <v>5431.91202566005</v>
      </c>
      <c r="K43" s="7">
        <f t="shared" si="6"/>
        <v>944533.645264528</v>
      </c>
      <c r="L43">
        <f t="shared" si="7"/>
        <v>3935.55685526887</v>
      </c>
      <c r="M43">
        <f t="shared" si="8"/>
        <v>2192.47413059731</v>
      </c>
      <c r="N43">
        <f t="shared" si="9"/>
        <v>942341.17113393</v>
      </c>
    </row>
    <row r="44" spans="2:14">
      <c r="B44">
        <f t="shared" si="1"/>
        <v>30</v>
      </c>
      <c r="C44">
        <f t="shared" si="2"/>
        <v>0.882726112855493</v>
      </c>
      <c r="D44" s="1">
        <f t="shared" si="3"/>
        <v>3056.275</v>
      </c>
      <c r="E44" s="5">
        <f t="shared" si="0"/>
        <v>2697.85375056742</v>
      </c>
      <c r="I44" s="1">
        <f t="shared" si="4"/>
        <v>6134.15901685204</v>
      </c>
      <c r="J44" s="5">
        <f t="shared" si="5"/>
        <v>5414.78234458327</v>
      </c>
      <c r="K44" s="7">
        <f t="shared" si="6"/>
        <v>942341.17113393</v>
      </c>
      <c r="L44">
        <f t="shared" si="7"/>
        <v>3926.42154639138</v>
      </c>
      <c r="M44">
        <f t="shared" si="8"/>
        <v>2207.73747046066</v>
      </c>
      <c r="N44">
        <f t="shared" si="9"/>
        <v>940133.43366347</v>
      </c>
    </row>
    <row r="45" spans="2:14">
      <c r="B45">
        <f t="shared" si="1"/>
        <v>31</v>
      </c>
      <c r="C45">
        <f t="shared" si="2"/>
        <v>0.879063348901736</v>
      </c>
      <c r="D45" s="1">
        <f t="shared" si="3"/>
        <v>3106.275</v>
      </c>
      <c r="E45" s="5">
        <f t="shared" si="0"/>
        <v>2730.61250410974</v>
      </c>
      <c r="I45" s="1">
        <f t="shared" si="4"/>
        <v>6140.29317586889</v>
      </c>
      <c r="J45" s="5">
        <f t="shared" si="5"/>
        <v>5397.70668241778</v>
      </c>
      <c r="K45" s="7">
        <f t="shared" si="6"/>
        <v>940133.43366347</v>
      </c>
      <c r="L45">
        <f t="shared" si="7"/>
        <v>3917.22264026446</v>
      </c>
      <c r="M45">
        <f t="shared" si="8"/>
        <v>2223.07053560443</v>
      </c>
      <c r="N45">
        <f t="shared" si="9"/>
        <v>937910.363127865</v>
      </c>
    </row>
    <row r="46" spans="2:14">
      <c r="B46">
        <f t="shared" si="1"/>
        <v>32</v>
      </c>
      <c r="C46">
        <f t="shared" si="2"/>
        <v>0.875415783138658</v>
      </c>
      <c r="D46" s="1">
        <f t="shared" si="3"/>
        <v>3156.275</v>
      </c>
      <c r="E46" s="5">
        <f t="shared" si="0"/>
        <v>2763.05295092597</v>
      </c>
      <c r="I46" s="1">
        <f t="shared" si="4"/>
        <v>6146.43346904476</v>
      </c>
      <c r="J46" s="5">
        <f t="shared" si="5"/>
        <v>5380.68486881348</v>
      </c>
      <c r="K46" s="7">
        <f t="shared" si="6"/>
        <v>937910.363127865</v>
      </c>
      <c r="L46">
        <f t="shared" si="7"/>
        <v>3907.95984636611</v>
      </c>
      <c r="M46">
        <f t="shared" si="8"/>
        <v>2238.47362267865</v>
      </c>
      <c r="N46">
        <f t="shared" si="9"/>
        <v>935671.889505187</v>
      </c>
    </row>
    <row r="47" spans="2:14">
      <c r="B47">
        <f t="shared" si="1"/>
        <v>33</v>
      </c>
      <c r="C47">
        <f t="shared" si="2"/>
        <v>0.871783352503228</v>
      </c>
      <c r="D47" s="1">
        <f t="shared" si="3"/>
        <v>3206.275</v>
      </c>
      <c r="E47" s="5">
        <f t="shared" si="0"/>
        <v>2795.17716854729</v>
      </c>
      <c r="I47" s="1">
        <f t="shared" si="4"/>
        <v>6152.5799025138</v>
      </c>
      <c r="J47" s="5">
        <f t="shared" si="5"/>
        <v>5363.71673395747</v>
      </c>
      <c r="K47" s="7">
        <f t="shared" si="6"/>
        <v>935671.889505187</v>
      </c>
      <c r="L47">
        <f t="shared" si="7"/>
        <v>3898.63287293828</v>
      </c>
      <c r="M47">
        <f t="shared" si="8"/>
        <v>2253.94702957553</v>
      </c>
      <c r="N47">
        <f t="shared" si="9"/>
        <v>933417.942475611</v>
      </c>
    </row>
    <row r="48" spans="2:14">
      <c r="B48">
        <f t="shared" si="1"/>
        <v>34</v>
      </c>
      <c r="C48">
        <f t="shared" si="2"/>
        <v>0.868165994194086</v>
      </c>
      <c r="D48" s="1">
        <f t="shared" si="3"/>
        <v>3256.275</v>
      </c>
      <c r="E48" s="5">
        <f t="shared" si="0"/>
        <v>2826.98722274435</v>
      </c>
      <c r="I48" s="1">
        <f t="shared" si="4"/>
        <v>6158.73248241632</v>
      </c>
      <c r="J48" s="5">
        <f t="shared" si="5"/>
        <v>5346.80210857237</v>
      </c>
      <c r="K48" s="7">
        <f t="shared" si="6"/>
        <v>933417.942475611</v>
      </c>
      <c r="L48">
        <f t="shared" si="7"/>
        <v>3889.24142698171</v>
      </c>
      <c r="M48">
        <f t="shared" si="8"/>
        <v>2269.4910554346</v>
      </c>
      <c r="N48">
        <f t="shared" si="9"/>
        <v>931148.451420177</v>
      </c>
    </row>
    <row r="49" spans="2:14">
      <c r="B49">
        <f t="shared" si="1"/>
        <v>35</v>
      </c>
      <c r="C49">
        <f t="shared" si="2"/>
        <v>0.864563645670459</v>
      </c>
      <c r="D49" s="1">
        <f t="shared" si="3"/>
        <v>3306.275</v>
      </c>
      <c r="E49" s="5">
        <f t="shared" si="0"/>
        <v>2858.4851675891</v>
      </c>
      <c r="I49" s="1">
        <f t="shared" si="4"/>
        <v>6164.89121489873</v>
      </c>
      <c r="J49" s="5">
        <f t="shared" si="5"/>
        <v>5329.94082391463</v>
      </c>
      <c r="K49" s="7">
        <f t="shared" si="6"/>
        <v>931148.451420177</v>
      </c>
      <c r="L49">
        <f t="shared" si="7"/>
        <v>3879.78521425074</v>
      </c>
      <c r="M49">
        <f t="shared" si="8"/>
        <v>2285.106000648</v>
      </c>
      <c r="N49">
        <f t="shared" si="9"/>
        <v>928863.345419529</v>
      </c>
    </row>
    <row r="50" spans="2:14">
      <c r="B50">
        <f t="shared" si="1"/>
        <v>36</v>
      </c>
      <c r="C50">
        <f t="shared" si="2"/>
        <v>0.86097624465108</v>
      </c>
      <c r="D50" s="1">
        <f t="shared" si="3"/>
        <v>3356.275</v>
      </c>
      <c r="E50" s="5">
        <f t="shared" si="0"/>
        <v>2889.6730455163</v>
      </c>
      <c r="I50" s="1">
        <f t="shared" si="4"/>
        <v>6171.05610611363</v>
      </c>
      <c r="J50" s="5">
        <f t="shared" si="5"/>
        <v>5313.13271177283</v>
      </c>
      <c r="K50" s="7">
        <f t="shared" si="6"/>
        <v>928863.345419529</v>
      </c>
      <c r="L50">
        <f t="shared" si="7"/>
        <v>3870.26393924804</v>
      </c>
      <c r="M50">
        <f t="shared" si="8"/>
        <v>2300.79216686559</v>
      </c>
      <c r="N50">
        <f t="shared" si="9"/>
        <v>926562.553252663</v>
      </c>
    </row>
    <row r="51" spans="2:14">
      <c r="B51">
        <f t="shared" si="1"/>
        <v>37</v>
      </c>
      <c r="C51">
        <f t="shared" si="2"/>
        <v>0.857403729113108</v>
      </c>
      <c r="D51" s="1">
        <f t="shared" si="3"/>
        <v>3406.275</v>
      </c>
      <c r="E51" s="5">
        <f t="shared" si="0"/>
        <v>2920.55288738475</v>
      </c>
      <c r="I51" s="1">
        <f t="shared" si="4"/>
        <v>6177.22716221974</v>
      </c>
      <c r="J51" s="5">
        <f t="shared" si="5"/>
        <v>5296.37760446599</v>
      </c>
      <c r="K51" s="7">
        <f t="shared" si="6"/>
        <v>926562.553252663</v>
      </c>
      <c r="L51">
        <f t="shared" si="7"/>
        <v>3860.67730521943</v>
      </c>
      <c r="M51">
        <f t="shared" si="8"/>
        <v>2316.54985700031</v>
      </c>
      <c r="N51">
        <f t="shared" si="9"/>
        <v>924246.003395663</v>
      </c>
    </row>
    <row r="52" spans="2:14">
      <c r="B52">
        <f t="shared" si="1"/>
        <v>38</v>
      </c>
      <c r="C52">
        <f t="shared" si="2"/>
        <v>0.853846037291062</v>
      </c>
      <c r="D52" s="1">
        <f t="shared" si="3"/>
        <v>3456.275</v>
      </c>
      <c r="E52" s="5">
        <f t="shared" si="0"/>
        <v>2951.12671253817</v>
      </c>
      <c r="I52" s="1">
        <f t="shared" si="4"/>
        <v>6183.40438938196</v>
      </c>
      <c r="J52" s="5">
        <f t="shared" si="5"/>
        <v>5279.67533484195</v>
      </c>
      <c r="K52" s="7">
        <f t="shared" si="6"/>
        <v>924246.003395663</v>
      </c>
      <c r="L52">
        <f t="shared" si="7"/>
        <v>3851.02501414859</v>
      </c>
      <c r="M52">
        <f t="shared" si="8"/>
        <v>2332.37937523337</v>
      </c>
      <c r="N52">
        <f t="shared" si="9"/>
        <v>921913.624020429</v>
      </c>
    </row>
    <row r="53" spans="2:14">
      <c r="B53">
        <f t="shared" si="1"/>
        <v>39</v>
      </c>
      <c r="C53">
        <f t="shared" si="2"/>
        <v>0.850303107675746</v>
      </c>
      <c r="D53" s="1">
        <f t="shared" si="3"/>
        <v>3506.275</v>
      </c>
      <c r="E53" s="5">
        <f t="shared" si="0"/>
        <v>2981.39652886578</v>
      </c>
      <c r="I53" s="1">
        <f t="shared" si="4"/>
        <v>6189.58779377134</v>
      </c>
      <c r="J53" s="5">
        <f t="shared" si="5"/>
        <v>5263.02573627564</v>
      </c>
      <c r="K53" s="7">
        <f t="shared" si="6"/>
        <v>921913.624020429</v>
      </c>
      <c r="L53">
        <f t="shared" si="7"/>
        <v>3841.30676675179</v>
      </c>
      <c r="M53">
        <f t="shared" si="8"/>
        <v>2348.28102701955</v>
      </c>
      <c r="N53">
        <f t="shared" si="9"/>
        <v>919565.34299341</v>
      </c>
    </row>
    <row r="54" spans="2:14">
      <c r="B54">
        <f t="shared" si="1"/>
        <v>40</v>
      </c>
      <c r="C54">
        <f t="shared" si="2"/>
        <v>0.846774879013192</v>
      </c>
      <c r="D54" s="1">
        <f t="shared" si="3"/>
        <v>3556.275</v>
      </c>
      <c r="E54" s="5">
        <f t="shared" si="0"/>
        <v>3011.36433286264</v>
      </c>
      <c r="I54" s="1">
        <f t="shared" si="4"/>
        <v>6195.77738156511</v>
      </c>
      <c r="J54" s="5">
        <f t="shared" si="5"/>
        <v>5246.42864266747</v>
      </c>
      <c r="K54" s="7">
        <f t="shared" si="6"/>
        <v>919565.34299341</v>
      </c>
      <c r="L54">
        <f t="shared" si="7"/>
        <v>3831.52226247254</v>
      </c>
      <c r="M54">
        <f t="shared" si="8"/>
        <v>2364.25511909257</v>
      </c>
      <c r="N54">
        <f t="shared" si="9"/>
        <v>917201.087874317</v>
      </c>
    </row>
    <row r="55" spans="2:14">
      <c r="B55">
        <f t="shared" si="1"/>
        <v>41</v>
      </c>
      <c r="C55">
        <f t="shared" si="2"/>
        <v>0.843261290303593</v>
      </c>
      <c r="D55" s="1">
        <f t="shared" si="3"/>
        <v>3606.275</v>
      </c>
      <c r="E55" s="5">
        <f t="shared" si="0"/>
        <v>3041.03210968959</v>
      </c>
      <c r="I55" s="1">
        <f t="shared" si="4"/>
        <v>6201.97315894668</v>
      </c>
      <c r="J55" s="5">
        <f t="shared" si="5"/>
        <v>5229.88388844163</v>
      </c>
      <c r="K55" s="7">
        <f t="shared" si="6"/>
        <v>917201.087874317</v>
      </c>
      <c r="L55">
        <f t="shared" si="7"/>
        <v>3821.67119947632</v>
      </c>
      <c r="M55">
        <f t="shared" si="8"/>
        <v>2380.30195947036</v>
      </c>
      <c r="N55">
        <f t="shared" si="9"/>
        <v>914820.785914847</v>
      </c>
    </row>
    <row r="56" spans="2:14">
      <c r="B56">
        <f t="shared" si="1"/>
        <v>42</v>
      </c>
      <c r="C56">
        <f t="shared" si="2"/>
        <v>0.839762280800259</v>
      </c>
      <c r="D56" s="1">
        <f t="shared" si="3"/>
        <v>3656.275</v>
      </c>
      <c r="E56" s="5">
        <f t="shared" si="0"/>
        <v>3070.40183323297</v>
      </c>
      <c r="I56" s="1">
        <f t="shared" si="4"/>
        <v>6208.17513210562</v>
      </c>
      <c r="J56" s="5">
        <f t="shared" si="5"/>
        <v>5213.39130854447</v>
      </c>
      <c r="K56" s="7">
        <f t="shared" si="6"/>
        <v>914820.785914847</v>
      </c>
      <c r="L56">
        <f t="shared" si="7"/>
        <v>3811.7532746452</v>
      </c>
      <c r="M56">
        <f t="shared" si="8"/>
        <v>2396.42185746043</v>
      </c>
      <c r="N56">
        <f t="shared" si="9"/>
        <v>912424.364057386</v>
      </c>
    </row>
    <row r="57" spans="2:14">
      <c r="B57">
        <f t="shared" si="1"/>
        <v>43</v>
      </c>
      <c r="C57">
        <f t="shared" si="2"/>
        <v>0.836277790008557</v>
      </c>
      <c r="D57" s="1">
        <f t="shared" si="3"/>
        <v>3706.275</v>
      </c>
      <c r="E57" s="5">
        <f t="shared" si="0"/>
        <v>3099.47546616396</v>
      </c>
      <c r="I57" s="1">
        <f t="shared" si="4"/>
        <v>6214.38330723773</v>
      </c>
      <c r="J57" s="5">
        <f t="shared" si="5"/>
        <v>5196.95073844283</v>
      </c>
      <c r="K57" s="7">
        <f t="shared" si="6"/>
        <v>912424.364057386</v>
      </c>
      <c r="L57">
        <f t="shared" si="7"/>
        <v>3801.76818357244</v>
      </c>
      <c r="M57">
        <f t="shared" si="8"/>
        <v>2412.61512366529</v>
      </c>
      <c r="N57">
        <f t="shared" si="9"/>
        <v>910011.748933721</v>
      </c>
    </row>
    <row r="58" spans="2:14">
      <c r="B58">
        <f t="shared" si="1"/>
        <v>44</v>
      </c>
      <c r="C58">
        <f t="shared" si="2"/>
        <v>0.832807757684869</v>
      </c>
      <c r="D58" s="1">
        <f t="shared" si="3"/>
        <v>3756.275</v>
      </c>
      <c r="E58" s="5">
        <f t="shared" si="0"/>
        <v>3128.25495999773</v>
      </c>
      <c r="I58" s="1">
        <f t="shared" si="4"/>
        <v>6220.59769054497</v>
      </c>
      <c r="J58" s="5">
        <f t="shared" si="5"/>
        <v>5180.56201412243</v>
      </c>
      <c r="K58" s="7">
        <f t="shared" si="6"/>
        <v>910011.748933721</v>
      </c>
      <c r="L58">
        <f t="shared" si="7"/>
        <v>3791.71562055717</v>
      </c>
      <c r="M58">
        <f t="shared" si="8"/>
        <v>2428.8820699878</v>
      </c>
      <c r="N58">
        <f t="shared" si="9"/>
        <v>907582.866863733</v>
      </c>
    </row>
    <row r="59" spans="2:14">
      <c r="B59">
        <f t="shared" si="1"/>
        <v>45</v>
      </c>
      <c r="C59">
        <f t="shared" si="2"/>
        <v>0.829352123835555</v>
      </c>
      <c r="D59" s="1">
        <f t="shared" si="3"/>
        <v>3806.275</v>
      </c>
      <c r="E59" s="5">
        <f t="shared" si="0"/>
        <v>3156.74225515218</v>
      </c>
      <c r="I59" s="1">
        <f t="shared" si="4"/>
        <v>6226.81828823551</v>
      </c>
      <c r="J59" s="5">
        <f t="shared" si="5"/>
        <v>5164.22497208619</v>
      </c>
      <c r="K59" s="7">
        <f t="shared" si="6"/>
        <v>907582.866863733</v>
      </c>
      <c r="L59">
        <f t="shared" si="7"/>
        <v>3781.59527859889</v>
      </c>
      <c r="M59">
        <f t="shared" si="8"/>
        <v>2445.22300963662</v>
      </c>
      <c r="N59">
        <f t="shared" si="9"/>
        <v>905137.643854097</v>
      </c>
    </row>
    <row r="60" spans="2:14">
      <c r="B60">
        <f t="shared" si="1"/>
        <v>46</v>
      </c>
      <c r="C60">
        <f t="shared" si="2"/>
        <v>0.825910828715905</v>
      </c>
      <c r="D60" s="1">
        <f t="shared" si="3"/>
        <v>3856.275</v>
      </c>
      <c r="E60" s="5">
        <f t="shared" si="0"/>
        <v>3184.93928100643</v>
      </c>
      <c r="I60" s="1">
        <f t="shared" si="4"/>
        <v>6233.04510652374</v>
      </c>
      <c r="J60" s="5">
        <f t="shared" si="5"/>
        <v>5147.93944935264</v>
      </c>
      <c r="K60" s="7">
        <f t="shared" si="6"/>
        <v>905137.643854097</v>
      </c>
      <c r="L60">
        <f t="shared" si="7"/>
        <v>3771.40684939207</v>
      </c>
      <c r="M60">
        <f t="shared" si="8"/>
        <v>2461.63825713168</v>
      </c>
      <c r="N60">
        <f t="shared" si="9"/>
        <v>902676.005596965</v>
      </c>
    </row>
    <row r="61" spans="2:14">
      <c r="B61">
        <f t="shared" si="1"/>
        <v>47</v>
      </c>
      <c r="C61">
        <f t="shared" si="2"/>
        <v>0.822483812829117</v>
      </c>
      <c r="D61" s="1">
        <f t="shared" si="3"/>
        <v>3906.275</v>
      </c>
      <c r="E61" s="5">
        <f t="shared" si="0"/>
        <v>3212.84795595906</v>
      </c>
      <c r="I61" s="1">
        <f t="shared" si="4"/>
        <v>6239.27815163027</v>
      </c>
      <c r="J61" s="5">
        <f t="shared" si="5"/>
        <v>5131.70528345427</v>
      </c>
      <c r="K61" s="7">
        <f t="shared" si="6"/>
        <v>902676.005596965</v>
      </c>
      <c r="L61">
        <f t="shared" si="7"/>
        <v>3761.15002332069</v>
      </c>
      <c r="M61">
        <f t="shared" si="8"/>
        <v>2478.12812830958</v>
      </c>
      <c r="N61">
        <f t="shared" si="9"/>
        <v>900197.877468655</v>
      </c>
    </row>
    <row r="62" spans="2:14">
      <c r="B62">
        <f t="shared" si="1"/>
        <v>48</v>
      </c>
      <c r="C62">
        <f t="shared" si="2"/>
        <v>0.819071016925262</v>
      </c>
      <c r="D62" s="1">
        <f t="shared" si="3"/>
        <v>3956.275</v>
      </c>
      <c r="E62" s="5">
        <f t="shared" si="0"/>
        <v>3240.47018748599</v>
      </c>
      <c r="I62" s="1">
        <f t="shared" si="4"/>
        <v>6245.5174297819</v>
      </c>
      <c r="J62" s="5">
        <f t="shared" si="5"/>
        <v>5115.52231243591</v>
      </c>
      <c r="K62" s="7">
        <f t="shared" si="6"/>
        <v>900197.877468655</v>
      </c>
      <c r="L62">
        <f t="shared" si="7"/>
        <v>3750.82448945273</v>
      </c>
      <c r="M62">
        <f t="shared" si="8"/>
        <v>2494.69294032917</v>
      </c>
      <c r="N62">
        <f t="shared" si="9"/>
        <v>897703.184528326</v>
      </c>
    </row>
    <row r="63" spans="2:14">
      <c r="B63">
        <f t="shared" si="1"/>
        <v>49</v>
      </c>
      <c r="C63">
        <f t="shared" si="2"/>
        <v>0.815672382000261</v>
      </c>
      <c r="D63" s="1">
        <f t="shared" si="3"/>
        <v>4006.275</v>
      </c>
      <c r="E63" s="5">
        <f t="shared" si="0"/>
        <v>3267.80787219809</v>
      </c>
      <c r="I63" s="1">
        <f t="shared" si="4"/>
        <v>6251.76294721168</v>
      </c>
      <c r="J63" s="5">
        <f t="shared" si="5"/>
        <v>5099.39037485312</v>
      </c>
      <c r="K63" s="7">
        <f t="shared" si="6"/>
        <v>897703.184528326</v>
      </c>
      <c r="L63">
        <f t="shared" si="7"/>
        <v>3740.42993553469</v>
      </c>
      <c r="M63">
        <f t="shared" si="8"/>
        <v>2511.33301167699</v>
      </c>
      <c r="N63">
        <f t="shared" si="9"/>
        <v>895191.851516649</v>
      </c>
    </row>
    <row r="64" spans="2:14">
      <c r="B64">
        <f t="shared" si="1"/>
        <v>50</v>
      </c>
      <c r="C64">
        <f t="shared" si="2"/>
        <v>0.812287849294866</v>
      </c>
      <c r="D64" s="1">
        <f t="shared" si="3"/>
        <v>4056.275</v>
      </c>
      <c r="E64" s="5">
        <f t="shared" si="0"/>
        <v>3294.86289589853</v>
      </c>
      <c r="I64" s="1">
        <f t="shared" si="4"/>
        <v>6258.01471015889</v>
      </c>
      <c r="J64" s="5">
        <f t="shared" si="5"/>
        <v>5083.3093097706</v>
      </c>
      <c r="K64" s="7">
        <f t="shared" si="6"/>
        <v>895191.851516649</v>
      </c>
      <c r="L64">
        <f t="shared" si="7"/>
        <v>3729.96604798604</v>
      </c>
      <c r="M64">
        <f t="shared" si="8"/>
        <v>2528.04866217285</v>
      </c>
      <c r="N64">
        <f t="shared" si="9"/>
        <v>892663.802854476</v>
      </c>
    </row>
    <row r="65" spans="2:14">
      <c r="B65">
        <f t="shared" si="1"/>
        <v>51</v>
      </c>
      <c r="C65">
        <f t="shared" si="2"/>
        <v>0.808917360293642</v>
      </c>
      <c r="D65" s="1">
        <f t="shared" si="3"/>
        <v>4106.275</v>
      </c>
      <c r="E65" s="5">
        <f t="shared" si="0"/>
        <v>3321.63713363977</v>
      </c>
      <c r="I65" s="1">
        <f t="shared" si="4"/>
        <v>6264.27272486905</v>
      </c>
      <c r="J65" s="5">
        <f t="shared" si="5"/>
        <v>5067.27895676053</v>
      </c>
      <c r="K65" s="7">
        <f t="shared" si="6"/>
        <v>892663.802854476</v>
      </c>
      <c r="L65">
        <f t="shared" si="7"/>
        <v>3719.43251189365</v>
      </c>
      <c r="M65">
        <f t="shared" si="8"/>
        <v>2544.8402129754</v>
      </c>
      <c r="N65">
        <f t="shared" si="9"/>
        <v>890118.962641501</v>
      </c>
    </row>
    <row r="66" spans="2:14">
      <c r="B66">
        <f t="shared" si="1"/>
        <v>52</v>
      </c>
      <c r="C66">
        <f t="shared" si="2"/>
        <v>0.805560856723959</v>
      </c>
      <c r="D66" s="1">
        <f t="shared" si="3"/>
        <v>4156.275</v>
      </c>
      <c r="E66" s="5">
        <f t="shared" si="0"/>
        <v>3348.13244978037</v>
      </c>
      <c r="I66" s="1">
        <f t="shared" si="4"/>
        <v>6270.53699759392</v>
      </c>
      <c r="J66" s="5">
        <f t="shared" si="5"/>
        <v>5051.29915590103</v>
      </c>
      <c r="K66" s="7">
        <f t="shared" si="6"/>
        <v>890118.962641501</v>
      </c>
      <c r="L66">
        <f t="shared" si="7"/>
        <v>3708.82901100625</v>
      </c>
      <c r="M66">
        <f t="shared" si="8"/>
        <v>2561.70798658766</v>
      </c>
      <c r="N66">
        <f t="shared" si="9"/>
        <v>887557.254654913</v>
      </c>
    </row>
    <row r="67" spans="2:14">
      <c r="B67">
        <f t="shared" si="1"/>
        <v>53</v>
      </c>
      <c r="C67">
        <f t="shared" si="2"/>
        <v>0.80221828055498</v>
      </c>
      <c r="D67" s="1">
        <f t="shared" si="3"/>
        <v>4206.275</v>
      </c>
      <c r="E67" s="5">
        <f t="shared" si="0"/>
        <v>3374.3506980414</v>
      </c>
      <c r="I67" s="1">
        <f t="shared" si="4"/>
        <v>6276.80753459151</v>
      </c>
      <c r="J67" s="5">
        <f t="shared" si="5"/>
        <v>5035.36974777454</v>
      </c>
      <c r="K67" s="7">
        <f t="shared" si="6"/>
        <v>887557.254654913</v>
      </c>
      <c r="L67">
        <f t="shared" si="7"/>
        <v>3698.15522772881</v>
      </c>
      <c r="M67">
        <f t="shared" si="8"/>
        <v>2578.65230686271</v>
      </c>
      <c r="N67">
        <f t="shared" si="9"/>
        <v>884978.60234805</v>
      </c>
    </row>
    <row r="68" spans="2:14">
      <c r="B68">
        <f t="shared" si="1"/>
        <v>54</v>
      </c>
      <c r="C68">
        <f t="shared" si="2"/>
        <v>0.79888957399666</v>
      </c>
      <c r="D68" s="1">
        <f t="shared" si="3"/>
        <v>4256.275</v>
      </c>
      <c r="E68" s="5">
        <f t="shared" si="0"/>
        <v>3400.29372156263</v>
      </c>
      <c r="I68" s="1">
        <f t="shared" si="4"/>
        <v>6283.0843421261</v>
      </c>
      <c r="J68" s="5">
        <f t="shared" si="5"/>
        <v>5019.49057346621</v>
      </c>
      <c r="K68" s="7">
        <f t="shared" si="6"/>
        <v>884978.60234805</v>
      </c>
      <c r="L68">
        <f t="shared" si="7"/>
        <v>3687.41084311688</v>
      </c>
      <c r="M68">
        <f t="shared" si="8"/>
        <v>2595.67349900922</v>
      </c>
      <c r="N68">
        <f t="shared" si="9"/>
        <v>882382.928849041</v>
      </c>
    </row>
    <row r="69" spans="2:14">
      <c r="B69">
        <f t="shared" si="1"/>
        <v>55</v>
      </c>
      <c r="C69">
        <f t="shared" si="2"/>
        <v>0.795574679498748</v>
      </c>
      <c r="D69" s="1">
        <f t="shared" si="3"/>
        <v>4306.275</v>
      </c>
      <c r="E69" s="5">
        <f t="shared" si="0"/>
        <v>3425.96335295847</v>
      </c>
      <c r="I69" s="1">
        <f t="shared" si="4"/>
        <v>6289.36742646823</v>
      </c>
      <c r="J69" s="5">
        <f t="shared" si="5"/>
        <v>5003.66147456233</v>
      </c>
      <c r="K69" s="7">
        <f t="shared" si="6"/>
        <v>882382.928849041</v>
      </c>
      <c r="L69">
        <f t="shared" si="7"/>
        <v>3676.59553687101</v>
      </c>
      <c r="M69">
        <f t="shared" si="8"/>
        <v>2612.77188959722</v>
      </c>
      <c r="N69">
        <f t="shared" si="9"/>
        <v>879770.156959444</v>
      </c>
    </row>
    <row r="70" spans="2:14">
      <c r="B70">
        <f t="shared" si="1"/>
        <v>56</v>
      </c>
      <c r="C70">
        <f t="shared" si="2"/>
        <v>0.792273539749791</v>
      </c>
      <c r="D70" s="1">
        <f t="shared" si="3"/>
        <v>4356.275</v>
      </c>
      <c r="E70" s="5">
        <f t="shared" si="0"/>
        <v>3451.36141437352</v>
      </c>
      <c r="I70" s="1">
        <f t="shared" si="4"/>
        <v>6295.65679389469</v>
      </c>
      <c r="J70" s="5">
        <f t="shared" si="5"/>
        <v>4987.88229314877</v>
      </c>
      <c r="K70" s="7">
        <f t="shared" si="6"/>
        <v>879770.156959444</v>
      </c>
      <c r="L70">
        <f t="shared" si="7"/>
        <v>3665.70898733102</v>
      </c>
      <c r="M70">
        <f t="shared" si="8"/>
        <v>2629.94780656368</v>
      </c>
      <c r="N70">
        <f t="shared" si="9"/>
        <v>877140.20915288</v>
      </c>
    </row>
    <row r="71" spans="2:14">
      <c r="B71">
        <f t="shared" si="1"/>
        <v>57</v>
      </c>
      <c r="C71">
        <f t="shared" si="2"/>
        <v>0.788986097676141</v>
      </c>
      <c r="D71" s="1">
        <f t="shared" si="3"/>
        <v>4406.275</v>
      </c>
      <c r="E71" s="5">
        <f t="shared" si="0"/>
        <v>3476.48971753794</v>
      </c>
      <c r="I71" s="1">
        <f t="shared" si="4"/>
        <v>6301.95245068859</v>
      </c>
      <c r="J71" s="5">
        <f t="shared" si="5"/>
        <v>4972.15287180938</v>
      </c>
      <c r="K71" s="7">
        <f t="shared" si="6"/>
        <v>877140.20915288</v>
      </c>
      <c r="L71">
        <f t="shared" si="7"/>
        <v>3654.75087147033</v>
      </c>
      <c r="M71">
        <f t="shared" si="8"/>
        <v>2647.20157921825</v>
      </c>
      <c r="N71">
        <f t="shared" si="9"/>
        <v>874493.007573662</v>
      </c>
    </row>
    <row r="72" spans="2:14">
      <c r="B72">
        <f t="shared" si="1"/>
        <v>58</v>
      </c>
      <c r="C72">
        <f t="shared" si="2"/>
        <v>0.78571229644097</v>
      </c>
      <c r="D72" s="1">
        <f t="shared" si="3"/>
        <v>4456.275</v>
      </c>
      <c r="E72" s="5">
        <f t="shared" si="0"/>
        <v>3501.35006382248</v>
      </c>
      <c r="I72" s="1">
        <f t="shared" si="4"/>
        <v>6308.25440313928</v>
      </c>
      <c r="J72" s="5">
        <f t="shared" si="5"/>
        <v>4956.47305362442</v>
      </c>
      <c r="K72" s="7">
        <f t="shared" si="6"/>
        <v>874493.007573662</v>
      </c>
      <c r="L72">
        <f t="shared" si="7"/>
        <v>3643.72086489026</v>
      </c>
      <c r="M72">
        <f t="shared" si="8"/>
        <v>2664.53353824902</v>
      </c>
      <c r="N72">
        <f t="shared" si="9"/>
        <v>871828.474035413</v>
      </c>
    </row>
    <row r="73" spans="2:14">
      <c r="B73">
        <f t="shared" si="1"/>
        <v>59</v>
      </c>
      <c r="C73">
        <f t="shared" si="2"/>
        <v>0.78245207944329</v>
      </c>
      <c r="D73" s="1">
        <f t="shared" si="3"/>
        <v>4506.275</v>
      </c>
      <c r="E73" s="5">
        <f t="shared" si="0"/>
        <v>3525.94424429331</v>
      </c>
      <c r="I73" s="1">
        <f t="shared" si="4"/>
        <v>6314.56265754241</v>
      </c>
      <c r="J73" s="5">
        <f t="shared" si="5"/>
        <v>4940.84268216901</v>
      </c>
      <c r="K73" s="7">
        <f t="shared" si="6"/>
        <v>871828.474035413</v>
      </c>
      <c r="L73">
        <f t="shared" si="7"/>
        <v>3632.61864181422</v>
      </c>
      <c r="M73">
        <f t="shared" si="8"/>
        <v>2681.94401572819</v>
      </c>
      <c r="N73">
        <f t="shared" si="9"/>
        <v>869146.530019685</v>
      </c>
    </row>
    <row r="74" spans="2:14">
      <c r="B74">
        <f t="shared" si="1"/>
        <v>60</v>
      </c>
      <c r="C74">
        <f t="shared" si="2"/>
        <v>0.779205390316969</v>
      </c>
      <c r="D74" s="1">
        <f t="shared" si="3"/>
        <v>4556.275</v>
      </c>
      <c r="E74" s="5">
        <f t="shared" si="0"/>
        <v>3550.27403976645</v>
      </c>
      <c r="I74" s="1">
        <f t="shared" si="4"/>
        <v>6320.87722019996</v>
      </c>
      <c r="J74" s="5">
        <f t="shared" si="5"/>
        <v>4925.26160151154</v>
      </c>
      <c r="K74" s="7">
        <f t="shared" si="6"/>
        <v>869146.530019685</v>
      </c>
      <c r="L74">
        <f t="shared" si="7"/>
        <v>3621.44387508202</v>
      </c>
      <c r="M74">
        <f t="shared" si="8"/>
        <v>2699.43334511794</v>
      </c>
      <c r="N74">
        <f t="shared" si="9"/>
        <v>866447.096674567</v>
      </c>
    </row>
    <row r="75" spans="2:14">
      <c r="B75">
        <f t="shared" si="1"/>
        <v>61</v>
      </c>
      <c r="C75">
        <f t="shared" si="2"/>
        <v>0.775972172929762</v>
      </c>
      <c r="D75" s="1">
        <f t="shared" si="3"/>
        <v>4606.275</v>
      </c>
      <c r="E75" s="5">
        <f t="shared" si="0"/>
        <v>3574.34122086204</v>
      </c>
      <c r="I75" s="1">
        <f t="shared" si="4"/>
        <v>6327.19809742016</v>
      </c>
      <c r="J75" s="5">
        <f t="shared" si="5"/>
        <v>4909.72965621217</v>
      </c>
      <c r="K75" s="7">
        <f t="shared" si="6"/>
        <v>866447.096674567</v>
      </c>
      <c r="L75">
        <f t="shared" si="7"/>
        <v>3610.19623614403</v>
      </c>
      <c r="M75">
        <f t="shared" si="8"/>
        <v>2717.00186127613</v>
      </c>
      <c r="N75">
        <f t="shared" si="9"/>
        <v>863730.094813291</v>
      </c>
    </row>
    <row r="76" spans="2:14">
      <c r="B76">
        <f t="shared" si="1"/>
        <v>62</v>
      </c>
      <c r="C76">
        <f t="shared" si="2"/>
        <v>0.772752371382335</v>
      </c>
      <c r="D76" s="1">
        <f t="shared" si="3"/>
        <v>4656.275</v>
      </c>
      <c r="E76" s="5">
        <f t="shared" si="0"/>
        <v>3598.14754805828</v>
      </c>
      <c r="I76" s="1">
        <f t="shared" si="4"/>
        <v>6333.52529551757</v>
      </c>
      <c r="J76" s="5">
        <f t="shared" si="5"/>
        <v>4894.24669132121</v>
      </c>
      <c r="K76" s="7">
        <f t="shared" si="6"/>
        <v>863730.094813291</v>
      </c>
      <c r="L76">
        <f t="shared" si="7"/>
        <v>3598.87539505538</v>
      </c>
      <c r="M76">
        <f t="shared" si="8"/>
        <v>2734.6499004622</v>
      </c>
      <c r="N76">
        <f t="shared" si="9"/>
        <v>860995.444912829</v>
      </c>
    </row>
    <row r="77" spans="2:14">
      <c r="B77">
        <f t="shared" si="1"/>
        <v>63</v>
      </c>
      <c r="C77">
        <f t="shared" si="2"/>
        <v>0.769545930007304</v>
      </c>
      <c r="D77" s="1">
        <f t="shared" si="3"/>
        <v>4706.275</v>
      </c>
      <c r="E77" s="5">
        <f t="shared" si="0"/>
        <v>3621.69477174513</v>
      </c>
      <c r="I77" s="1">
        <f t="shared" si="4"/>
        <v>6339.85882081309</v>
      </c>
      <c r="J77" s="5">
        <f t="shared" si="5"/>
        <v>4878.81255237762</v>
      </c>
      <c r="K77" s="7">
        <f t="shared" si="6"/>
        <v>860995.444912829</v>
      </c>
      <c r="L77">
        <f t="shared" si="7"/>
        <v>3587.48102047012</v>
      </c>
      <c r="M77">
        <f t="shared" si="8"/>
        <v>2752.37780034297</v>
      </c>
      <c r="N77">
        <f t="shared" si="9"/>
        <v>858243.067112486</v>
      </c>
    </row>
    <row r="78" spans="2:14">
      <c r="B78">
        <f t="shared" si="1"/>
        <v>64</v>
      </c>
      <c r="C78">
        <f t="shared" si="2"/>
        <v>0.76635279336827</v>
      </c>
      <c r="D78" s="1">
        <f t="shared" si="3"/>
        <v>4756.275</v>
      </c>
      <c r="E78" s="5">
        <f t="shared" si="0"/>
        <v>3644.98463227767</v>
      </c>
      <c r="I78" s="1">
        <f t="shared" si="4"/>
        <v>6346.19867963391</v>
      </c>
      <c r="J78" s="5">
        <f t="shared" si="5"/>
        <v>4863.42708540747</v>
      </c>
      <c r="K78" s="7">
        <f t="shared" si="6"/>
        <v>858243.067112486</v>
      </c>
      <c r="L78">
        <f t="shared" si="7"/>
        <v>3576.01277963536</v>
      </c>
      <c r="M78">
        <f t="shared" si="8"/>
        <v>2770.18589999855</v>
      </c>
      <c r="N78">
        <f t="shared" si="9"/>
        <v>855472.881212487</v>
      </c>
    </row>
    <row r="79" spans="2:14">
      <c r="B79">
        <f t="shared" si="1"/>
        <v>65</v>
      </c>
      <c r="C79">
        <f t="shared" ref="C79:C142" si="10">(1+1/12*$D$9)^(-B79)</f>
        <v>0.763172906258858</v>
      </c>
      <c r="D79" s="1">
        <f t="shared" si="3"/>
        <v>4806.275</v>
      </c>
      <c r="E79" s="5">
        <f t="shared" ref="E79:E142" si="11">D79*C79</f>
        <v>3668.01886002929</v>
      </c>
      <c r="I79" s="1">
        <f t="shared" si="4"/>
        <v>6352.54487831354</v>
      </c>
      <c r="J79" s="5">
        <f t="shared" si="5"/>
        <v>4848.09013692237</v>
      </c>
      <c r="K79" s="7">
        <f t="shared" si="6"/>
        <v>855472.881212487</v>
      </c>
      <c r="L79">
        <f t="shared" si="7"/>
        <v>3564.47033838536</v>
      </c>
      <c r="M79">
        <f t="shared" si="8"/>
        <v>2788.07453992817</v>
      </c>
      <c r="N79">
        <f t="shared" si="9"/>
        <v>852684.806672559</v>
      </c>
    </row>
    <row r="80" spans="2:14">
      <c r="B80">
        <f t="shared" ref="B80:B143" si="12">B79+1</f>
        <v>66</v>
      </c>
      <c r="C80">
        <f t="shared" si="10"/>
        <v>0.760006213701767</v>
      </c>
      <c r="D80" s="1">
        <f t="shared" ref="D80:D143" si="13">$D$5+(B80-1)*$D$6</f>
        <v>4856.275</v>
      </c>
      <c r="E80" s="5">
        <f t="shared" si="11"/>
        <v>3690.79917544455</v>
      </c>
      <c r="I80" s="1">
        <f t="shared" si="4"/>
        <v>6358.89742319185</v>
      </c>
      <c r="J80" s="5">
        <f t="shared" si="5"/>
        <v>4832.80155391796</v>
      </c>
      <c r="K80" s="7">
        <f t="shared" si="6"/>
        <v>852684.806672559</v>
      </c>
      <c r="L80">
        <f t="shared" si="7"/>
        <v>3552.85336113566</v>
      </c>
      <c r="M80">
        <f t="shared" si="8"/>
        <v>2806.04406205619</v>
      </c>
      <c r="N80">
        <f t="shared" si="9"/>
        <v>849878.762610503</v>
      </c>
    </row>
    <row r="81" spans="2:14">
      <c r="B81">
        <f t="shared" si="12"/>
        <v>67</v>
      </c>
      <c r="C81">
        <f t="shared" si="10"/>
        <v>0.756852660947818</v>
      </c>
      <c r="D81" s="1">
        <f t="shared" si="13"/>
        <v>4906.275</v>
      </c>
      <c r="E81" s="5">
        <f t="shared" si="11"/>
        <v>3713.32728909176</v>
      </c>
      <c r="I81" s="1">
        <f t="shared" ref="I81:I144" si="14">$J$5*$J$6^((B81-1))</f>
        <v>6365.25632061504</v>
      </c>
      <c r="J81" s="5">
        <f t="shared" ref="J81:J144" si="15">I81*C81</f>
        <v>4817.56118387241</v>
      </c>
      <c r="K81" s="7">
        <f t="shared" ref="K81:K144" si="16">N80</f>
        <v>849878.762610503</v>
      </c>
      <c r="L81">
        <f t="shared" ref="L81:L144" si="17">K81*$D$9/12</f>
        <v>3541.16151087709</v>
      </c>
      <c r="M81">
        <f t="shared" ref="M81:M144" si="18">I81-L81</f>
        <v>2824.09480973795</v>
      </c>
      <c r="N81">
        <f t="shared" ref="N81:N144" si="19">K81-M81</f>
        <v>847054.667800765</v>
      </c>
    </row>
    <row r="82" spans="2:14">
      <c r="B82">
        <f t="shared" si="12"/>
        <v>68</v>
      </c>
      <c r="C82">
        <f t="shared" si="10"/>
        <v>0.753712193475006</v>
      </c>
      <c r="D82" s="1">
        <f t="shared" si="13"/>
        <v>4956.275</v>
      </c>
      <c r="E82" s="5">
        <f t="shared" si="11"/>
        <v>3735.60490171533</v>
      </c>
      <c r="I82" s="1">
        <f t="shared" si="14"/>
        <v>6371.62157693565</v>
      </c>
      <c r="J82" s="5">
        <f t="shared" si="15"/>
        <v>4802.36887474485</v>
      </c>
      <c r="K82" s="7">
        <f t="shared" si="16"/>
        <v>847054.667800765</v>
      </c>
      <c r="L82">
        <f t="shared" si="17"/>
        <v>3529.39444916985</v>
      </c>
      <c r="M82">
        <f t="shared" si="18"/>
        <v>2842.2271277658</v>
      </c>
      <c r="N82">
        <f t="shared" si="19"/>
        <v>844212.440672999</v>
      </c>
    </row>
    <row r="83" spans="2:14">
      <c r="B83">
        <f t="shared" si="12"/>
        <v>69</v>
      </c>
      <c r="C83">
        <f t="shared" si="10"/>
        <v>0.750584756987558</v>
      </c>
      <c r="D83" s="1">
        <f t="shared" si="13"/>
        <v>5006.275</v>
      </c>
      <c r="E83" s="5">
        <f t="shared" si="11"/>
        <v>3757.63370428788</v>
      </c>
      <c r="I83" s="1">
        <f t="shared" si="14"/>
        <v>6377.99319851259</v>
      </c>
      <c r="J83" s="5">
        <f t="shared" si="15"/>
        <v>4787.22447497387</v>
      </c>
      <c r="K83" s="7">
        <f t="shared" si="16"/>
        <v>844212.440672999</v>
      </c>
      <c r="L83">
        <f t="shared" si="17"/>
        <v>3517.5518361375</v>
      </c>
      <c r="M83">
        <f t="shared" si="18"/>
        <v>2860.44136237509</v>
      </c>
      <c r="N83">
        <f t="shared" si="19"/>
        <v>841351.999310624</v>
      </c>
    </row>
    <row r="84" spans="2:14">
      <c r="B84">
        <f t="shared" si="12"/>
        <v>70</v>
      </c>
      <c r="C84">
        <f t="shared" si="10"/>
        <v>0.747470297414995</v>
      </c>
      <c r="D84" s="1">
        <f t="shared" si="13"/>
        <v>5056.275</v>
      </c>
      <c r="E84" s="5">
        <f t="shared" si="11"/>
        <v>3779.415378062</v>
      </c>
      <c r="I84" s="1">
        <f t="shared" si="14"/>
        <v>6384.3711917111</v>
      </c>
      <c r="J84" s="5">
        <f t="shared" si="15"/>
        <v>4772.12783347602</v>
      </c>
      <c r="K84" s="7">
        <f t="shared" si="16"/>
        <v>841351.999310624</v>
      </c>
      <c r="L84">
        <f t="shared" si="17"/>
        <v>3505.63333046093</v>
      </c>
      <c r="M84">
        <f t="shared" si="18"/>
        <v>2878.73786125017</v>
      </c>
      <c r="N84">
        <f t="shared" si="19"/>
        <v>838473.261449374</v>
      </c>
    </row>
    <row r="85" spans="2:14">
      <c r="B85">
        <f t="shared" si="12"/>
        <v>71</v>
      </c>
      <c r="C85">
        <f t="shared" si="10"/>
        <v>0.744368760911198</v>
      </c>
      <c r="D85" s="1">
        <f t="shared" si="13"/>
        <v>5106.275</v>
      </c>
      <c r="E85" s="5">
        <f t="shared" si="11"/>
        <v>3800.95159462183</v>
      </c>
      <c r="I85" s="1">
        <f t="shared" si="14"/>
        <v>6390.75556290281</v>
      </c>
      <c r="J85" s="5">
        <f t="shared" si="15"/>
        <v>4757.07879964432</v>
      </c>
      <c r="K85" s="7">
        <f t="shared" si="16"/>
        <v>838473.261449374</v>
      </c>
      <c r="L85">
        <f t="shared" si="17"/>
        <v>3493.63858937239</v>
      </c>
      <c r="M85">
        <f t="shared" si="18"/>
        <v>2897.11697353042</v>
      </c>
      <c r="N85">
        <f t="shared" si="19"/>
        <v>835576.144475843</v>
      </c>
    </row>
    <row r="86" spans="2:14">
      <c r="B86">
        <f t="shared" si="12"/>
        <v>72</v>
      </c>
      <c r="C86">
        <f t="shared" si="10"/>
        <v>0.741280093853476</v>
      </c>
      <c r="D86" s="1">
        <f t="shared" si="13"/>
        <v>5156.275</v>
      </c>
      <c r="E86" s="5">
        <f t="shared" si="11"/>
        <v>3822.24401593433</v>
      </c>
      <c r="I86" s="1">
        <f t="shared" si="14"/>
        <v>6397.14631846572</v>
      </c>
      <c r="J86" s="5">
        <f t="shared" si="15"/>
        <v>4742.07722334668</v>
      </c>
      <c r="K86" s="7">
        <f t="shared" si="16"/>
        <v>835576.144475843</v>
      </c>
      <c r="L86">
        <f t="shared" si="17"/>
        <v>3481.56726864935</v>
      </c>
      <c r="M86">
        <f t="shared" si="18"/>
        <v>2915.57904981637</v>
      </c>
      <c r="N86">
        <f t="shared" si="19"/>
        <v>832660.565426027</v>
      </c>
    </row>
    <row r="87" spans="2:14">
      <c r="B87">
        <f t="shared" si="12"/>
        <v>73</v>
      </c>
      <c r="C87">
        <f t="shared" si="10"/>
        <v>0.738204242841635</v>
      </c>
      <c r="D87" s="1">
        <f t="shared" si="13"/>
        <v>5206.275</v>
      </c>
      <c r="E87" s="5">
        <f t="shared" si="11"/>
        <v>3843.29429440034</v>
      </c>
      <c r="I87" s="1">
        <f t="shared" si="14"/>
        <v>6403.54346478418</v>
      </c>
      <c r="J87" s="5">
        <f t="shared" si="15"/>
        <v>4727.12295492451</v>
      </c>
      <c r="K87" s="7">
        <f t="shared" si="16"/>
        <v>832660.565426027</v>
      </c>
      <c r="L87">
        <f t="shared" si="17"/>
        <v>3469.41902260845</v>
      </c>
      <c r="M87">
        <f t="shared" si="18"/>
        <v>2934.12444217573</v>
      </c>
      <c r="N87">
        <f t="shared" si="19"/>
        <v>829726.440983851</v>
      </c>
    </row>
    <row r="88" spans="2:14">
      <c r="B88">
        <f t="shared" si="12"/>
        <v>74</v>
      </c>
      <c r="C88">
        <f t="shared" si="10"/>
        <v>0.735141154697064</v>
      </c>
      <c r="D88" s="1">
        <f t="shared" si="13"/>
        <v>5256.275</v>
      </c>
      <c r="E88" s="5">
        <f t="shared" si="11"/>
        <v>3864.10407290531</v>
      </c>
      <c r="I88" s="1">
        <f t="shared" si="14"/>
        <v>6409.94700824896</v>
      </c>
      <c r="J88" s="5">
        <f t="shared" si="15"/>
        <v>4712.21584519114</v>
      </c>
      <c r="K88" s="7">
        <f t="shared" si="16"/>
        <v>829726.440983851</v>
      </c>
      <c r="L88">
        <f t="shared" si="17"/>
        <v>3457.19350409938</v>
      </c>
      <c r="M88">
        <f t="shared" si="18"/>
        <v>2952.75350414958</v>
      </c>
      <c r="N88">
        <f t="shared" si="19"/>
        <v>826773.687479702</v>
      </c>
    </row>
    <row r="89" spans="2:14">
      <c r="B89">
        <f t="shared" si="12"/>
        <v>75</v>
      </c>
      <c r="C89">
        <f t="shared" si="10"/>
        <v>0.732090776461807</v>
      </c>
      <c r="D89" s="1">
        <f t="shared" si="13"/>
        <v>5306.275</v>
      </c>
      <c r="E89" s="5">
        <f t="shared" si="11"/>
        <v>3884.67498486987</v>
      </c>
      <c r="I89" s="1">
        <f t="shared" si="14"/>
        <v>6416.35695525721</v>
      </c>
      <c r="J89" s="5">
        <f t="shared" si="15"/>
        <v>4697.35574543037</v>
      </c>
      <c r="K89" s="7">
        <f t="shared" si="16"/>
        <v>826773.687479702</v>
      </c>
      <c r="L89">
        <f t="shared" si="17"/>
        <v>3444.89036449876</v>
      </c>
      <c r="M89">
        <f t="shared" si="18"/>
        <v>2971.46659075845</v>
      </c>
      <c r="N89">
        <f t="shared" si="19"/>
        <v>823802.220888943</v>
      </c>
    </row>
    <row r="90" spans="2:14">
      <c r="B90">
        <f t="shared" si="12"/>
        <v>76</v>
      </c>
      <c r="C90">
        <f t="shared" si="10"/>
        <v>0.72905305539765</v>
      </c>
      <c r="D90" s="1">
        <f t="shared" si="13"/>
        <v>5356.275</v>
      </c>
      <c r="E90" s="5">
        <f t="shared" si="11"/>
        <v>3905.00865430005</v>
      </c>
      <c r="I90" s="1">
        <f t="shared" si="14"/>
        <v>6422.77331221247</v>
      </c>
      <c r="J90" s="5">
        <f t="shared" si="15"/>
        <v>4682.54250739498</v>
      </c>
      <c r="K90" s="7">
        <f t="shared" si="16"/>
        <v>823802.220888943</v>
      </c>
      <c r="L90">
        <f t="shared" si="17"/>
        <v>3432.50925370393</v>
      </c>
      <c r="M90">
        <f t="shared" si="18"/>
        <v>2990.26405850854</v>
      </c>
      <c r="N90">
        <f t="shared" si="19"/>
        <v>820811.956830435</v>
      </c>
    </row>
    <row r="91" spans="2:14">
      <c r="B91">
        <f t="shared" si="12"/>
        <v>77</v>
      </c>
      <c r="C91">
        <f t="shared" si="10"/>
        <v>0.726027938985212</v>
      </c>
      <c r="D91" s="1">
        <f t="shared" si="13"/>
        <v>5406.275</v>
      </c>
      <c r="E91" s="5">
        <f t="shared" si="11"/>
        <v>3925.10669583727</v>
      </c>
      <c r="I91" s="1">
        <f t="shared" si="14"/>
        <v>6429.19608552468</v>
      </c>
      <c r="J91" s="5">
        <f t="shared" si="15"/>
        <v>4667.77598330527</v>
      </c>
      <c r="K91" s="7">
        <f t="shared" si="16"/>
        <v>820811.956830435</v>
      </c>
      <c r="L91">
        <f t="shared" si="17"/>
        <v>3420.04982012681</v>
      </c>
      <c r="M91">
        <f t="shared" si="18"/>
        <v>3009.14626539787</v>
      </c>
      <c r="N91">
        <f t="shared" si="19"/>
        <v>817802.810565037</v>
      </c>
    </row>
    <row r="92" spans="2:14">
      <c r="B92">
        <f t="shared" si="12"/>
        <v>78</v>
      </c>
      <c r="C92">
        <f t="shared" si="10"/>
        <v>0.723015374923032</v>
      </c>
      <c r="D92" s="1">
        <f t="shared" si="13"/>
        <v>5456.275</v>
      </c>
      <c r="E92" s="5">
        <f t="shared" si="11"/>
        <v>3944.97071480817</v>
      </c>
      <c r="I92" s="1">
        <f t="shared" si="14"/>
        <v>6435.6252816102</v>
      </c>
      <c r="J92" s="5">
        <f t="shared" si="15"/>
        <v>4653.05602584755</v>
      </c>
      <c r="K92" s="7">
        <f t="shared" si="16"/>
        <v>817802.810565037</v>
      </c>
      <c r="L92">
        <f t="shared" si="17"/>
        <v>3407.51171068765</v>
      </c>
      <c r="M92">
        <f t="shared" si="18"/>
        <v>3028.11357092255</v>
      </c>
      <c r="N92">
        <f t="shared" si="19"/>
        <v>814774.696994114</v>
      </c>
    </row>
    <row r="93" spans="2:14">
      <c r="B93">
        <f t="shared" si="12"/>
        <v>79</v>
      </c>
      <c r="C93">
        <f t="shared" si="10"/>
        <v>0.720015311126671</v>
      </c>
      <c r="D93" s="1">
        <f t="shared" si="13"/>
        <v>5506.275</v>
      </c>
      <c r="E93" s="5">
        <f t="shared" si="11"/>
        <v>3964.60230727401</v>
      </c>
      <c r="I93" s="1">
        <f t="shared" si="14"/>
        <v>6442.06090689181</v>
      </c>
      <c r="J93" s="5">
        <f t="shared" si="15"/>
        <v>4638.38248817267</v>
      </c>
      <c r="K93" s="7">
        <f t="shared" si="16"/>
        <v>814774.696994114</v>
      </c>
      <c r="L93">
        <f t="shared" si="17"/>
        <v>3394.89457080881</v>
      </c>
      <c r="M93">
        <f t="shared" si="18"/>
        <v>3047.166336083</v>
      </c>
      <c r="N93">
        <f t="shared" si="19"/>
        <v>811727.530658031</v>
      </c>
    </row>
    <row r="94" spans="2:14">
      <c r="B94">
        <f t="shared" si="12"/>
        <v>80</v>
      </c>
      <c r="C94">
        <f t="shared" si="10"/>
        <v>0.717027695727805</v>
      </c>
      <c r="D94" s="1">
        <f t="shared" si="13"/>
        <v>5556.275</v>
      </c>
      <c r="E94" s="5">
        <f t="shared" si="11"/>
        <v>3984.00306008001</v>
      </c>
      <c r="I94" s="1">
        <f t="shared" si="14"/>
        <v>6448.5029677987</v>
      </c>
      <c r="J94" s="5">
        <f t="shared" si="15"/>
        <v>4623.75522389462</v>
      </c>
      <c r="K94" s="7">
        <f t="shared" si="16"/>
        <v>811727.530658031</v>
      </c>
      <c r="L94">
        <f t="shared" si="17"/>
        <v>3382.19804440846</v>
      </c>
      <c r="M94">
        <f t="shared" si="18"/>
        <v>3066.30492339024</v>
      </c>
      <c r="N94">
        <f t="shared" si="19"/>
        <v>808661.225734641</v>
      </c>
    </row>
    <row r="95" spans="2:14">
      <c r="B95">
        <f t="shared" si="12"/>
        <v>81</v>
      </c>
      <c r="C95">
        <f t="shared" si="10"/>
        <v>0.714052477073333</v>
      </c>
      <c r="D95" s="1">
        <f t="shared" si="13"/>
        <v>5606.275</v>
      </c>
      <c r="E95" s="5">
        <f t="shared" si="11"/>
        <v>4003.1745509043</v>
      </c>
      <c r="I95" s="1">
        <f t="shared" si="14"/>
        <v>6454.9514707665</v>
      </c>
      <c r="J95" s="5">
        <f t="shared" si="15"/>
        <v>4609.17408708898</v>
      </c>
      <c r="K95" s="7">
        <f t="shared" si="16"/>
        <v>808661.225734641</v>
      </c>
      <c r="L95">
        <f t="shared" si="17"/>
        <v>3369.42177389434</v>
      </c>
      <c r="M95">
        <f t="shared" si="18"/>
        <v>3085.52969687217</v>
      </c>
      <c r="N95">
        <f t="shared" si="19"/>
        <v>805575.696037769</v>
      </c>
    </row>
    <row r="96" spans="2:14">
      <c r="B96">
        <f t="shared" si="12"/>
        <v>82</v>
      </c>
      <c r="C96">
        <f t="shared" si="10"/>
        <v>0.711089603724481</v>
      </c>
      <c r="D96" s="1">
        <f t="shared" si="13"/>
        <v>5656.275</v>
      </c>
      <c r="E96" s="5">
        <f t="shared" si="11"/>
        <v>4022.11834830669</v>
      </c>
      <c r="I96" s="1">
        <f t="shared" si="14"/>
        <v>6461.40642223727</v>
      </c>
      <c r="J96" s="5">
        <f t="shared" si="15"/>
        <v>4594.63893229152</v>
      </c>
      <c r="K96" s="7">
        <f t="shared" si="16"/>
        <v>805575.696037769</v>
      </c>
      <c r="L96">
        <f t="shared" si="17"/>
        <v>3356.56540015737</v>
      </c>
      <c r="M96">
        <f t="shared" si="18"/>
        <v>3104.8410220799</v>
      </c>
      <c r="N96">
        <f t="shared" si="19"/>
        <v>802470.855015689</v>
      </c>
    </row>
    <row r="97" spans="2:14">
      <c r="B97">
        <f t="shared" si="12"/>
        <v>83</v>
      </c>
      <c r="C97">
        <f t="shared" si="10"/>
        <v>0.708139024455915</v>
      </c>
      <c r="D97" s="1">
        <f t="shared" si="13"/>
        <v>5706.275</v>
      </c>
      <c r="E97" s="5">
        <f t="shared" si="11"/>
        <v>4040.83601177717</v>
      </c>
      <c r="I97" s="1">
        <f t="shared" si="14"/>
        <v>6467.8678286595</v>
      </c>
      <c r="J97" s="5">
        <f t="shared" si="15"/>
        <v>4580.14961449674</v>
      </c>
      <c r="K97" s="7">
        <f t="shared" si="16"/>
        <v>802470.855015689</v>
      </c>
      <c r="L97">
        <f t="shared" si="17"/>
        <v>3343.62856256537</v>
      </c>
      <c r="M97">
        <f t="shared" si="18"/>
        <v>3124.23926609413</v>
      </c>
      <c r="N97">
        <f t="shared" si="19"/>
        <v>799346.615749595</v>
      </c>
    </row>
    <row r="98" spans="2:14">
      <c r="B98">
        <f t="shared" si="12"/>
        <v>84</v>
      </c>
      <c r="C98">
        <f t="shared" si="10"/>
        <v>0.705200688254853</v>
      </c>
      <c r="D98" s="1">
        <f t="shared" si="13"/>
        <v>5756.275</v>
      </c>
      <c r="E98" s="5">
        <f t="shared" si="11"/>
        <v>4059.3290917842</v>
      </c>
      <c r="I98" s="1">
        <f t="shared" si="14"/>
        <v>6474.33569648816</v>
      </c>
      <c r="J98" s="5">
        <f t="shared" si="15"/>
        <v>4565.70598915641</v>
      </c>
      <c r="K98" s="7">
        <f t="shared" si="16"/>
        <v>799346.615749595</v>
      </c>
      <c r="L98">
        <f t="shared" si="17"/>
        <v>3330.61089895665</v>
      </c>
      <c r="M98">
        <f t="shared" si="18"/>
        <v>3143.72479753152</v>
      </c>
      <c r="N98">
        <f t="shared" si="19"/>
        <v>796202.890952063</v>
      </c>
    </row>
    <row r="99" spans="2:14">
      <c r="B99">
        <f t="shared" si="12"/>
        <v>85</v>
      </c>
      <c r="C99">
        <f t="shared" si="10"/>
        <v>0.702274544320185</v>
      </c>
      <c r="D99" s="1">
        <f t="shared" si="13"/>
        <v>5806.275</v>
      </c>
      <c r="E99" s="5">
        <f t="shared" si="11"/>
        <v>4077.59912982268</v>
      </c>
      <c r="I99" s="1">
        <f t="shared" si="14"/>
        <v>6480.81003218465</v>
      </c>
      <c r="J99" s="5">
        <f t="shared" si="15"/>
        <v>4551.30791217816</v>
      </c>
      <c r="K99" s="7">
        <f t="shared" si="16"/>
        <v>796202.890952063</v>
      </c>
      <c r="L99">
        <f t="shared" si="17"/>
        <v>3317.5120456336</v>
      </c>
      <c r="M99">
        <f t="shared" si="18"/>
        <v>3163.29798655105</v>
      </c>
      <c r="N99">
        <f t="shared" si="19"/>
        <v>793039.592965512</v>
      </c>
    </row>
    <row r="100" spans="2:14">
      <c r="B100">
        <f t="shared" si="12"/>
        <v>86</v>
      </c>
      <c r="C100">
        <f t="shared" si="10"/>
        <v>0.699360542061595</v>
      </c>
      <c r="D100" s="1">
        <f t="shared" si="13"/>
        <v>5856.275</v>
      </c>
      <c r="E100" s="5">
        <f t="shared" si="11"/>
        <v>4095.64765846177</v>
      </c>
      <c r="I100" s="1">
        <f t="shared" si="14"/>
        <v>6487.29084221684</v>
      </c>
      <c r="J100" s="5">
        <f t="shared" si="15"/>
        <v>4536.95523992399</v>
      </c>
      <c r="K100" s="7">
        <f t="shared" si="16"/>
        <v>793039.592965512</v>
      </c>
      <c r="L100">
        <f t="shared" si="17"/>
        <v>3304.3316373563</v>
      </c>
      <c r="M100">
        <f t="shared" si="18"/>
        <v>3182.95920486053</v>
      </c>
      <c r="N100">
        <f t="shared" si="19"/>
        <v>789856.633760652</v>
      </c>
    </row>
    <row r="101" spans="2:14">
      <c r="B101">
        <f t="shared" si="12"/>
        <v>87</v>
      </c>
      <c r="C101">
        <f t="shared" si="10"/>
        <v>0.696458631098684</v>
      </c>
      <c r="D101" s="1">
        <f t="shared" si="13"/>
        <v>5906.275</v>
      </c>
      <c r="E101" s="5">
        <f t="shared" si="11"/>
        <v>4113.47620139238</v>
      </c>
      <c r="I101" s="1">
        <f t="shared" si="14"/>
        <v>6493.77813305905</v>
      </c>
      <c r="J101" s="5">
        <f t="shared" si="15"/>
        <v>4522.64782920887</v>
      </c>
      <c r="K101" s="7">
        <f t="shared" si="16"/>
        <v>789856.633760652</v>
      </c>
      <c r="L101">
        <f t="shared" si="17"/>
        <v>3291.06930733605</v>
      </c>
      <c r="M101">
        <f t="shared" si="18"/>
        <v>3202.708825723</v>
      </c>
      <c r="N101">
        <f t="shared" si="19"/>
        <v>786653.924934929</v>
      </c>
    </row>
    <row r="102" spans="2:14">
      <c r="B102">
        <f t="shared" si="12"/>
        <v>88</v>
      </c>
      <c r="C102">
        <f t="shared" si="10"/>
        <v>0.6935687612601</v>
      </c>
      <c r="D102" s="1">
        <f t="shared" si="13"/>
        <v>5956.275</v>
      </c>
      <c r="E102" s="5">
        <f t="shared" si="11"/>
        <v>4131.0862734745</v>
      </c>
      <c r="I102" s="1">
        <f t="shared" si="14"/>
        <v>6500.27191119211</v>
      </c>
      <c r="J102" s="5">
        <f t="shared" si="15"/>
        <v>4508.38553729934</v>
      </c>
      <c r="K102" s="7">
        <f t="shared" si="16"/>
        <v>786653.924934929</v>
      </c>
      <c r="L102">
        <f t="shared" si="17"/>
        <v>3277.72468722887</v>
      </c>
      <c r="M102">
        <f t="shared" si="18"/>
        <v>3222.54722396324</v>
      </c>
      <c r="N102">
        <f t="shared" si="19"/>
        <v>783431.377710965</v>
      </c>
    </row>
    <row r="103" spans="2:14">
      <c r="B103">
        <f t="shared" si="12"/>
        <v>89</v>
      </c>
      <c r="C103">
        <f t="shared" si="10"/>
        <v>0.690690882582673</v>
      </c>
      <c r="D103" s="1">
        <f t="shared" si="13"/>
        <v>6006.275</v>
      </c>
      <c r="E103" s="5">
        <f t="shared" si="11"/>
        <v>4148.47938078424</v>
      </c>
      <c r="I103" s="1">
        <f t="shared" si="14"/>
        <v>6506.7721831033</v>
      </c>
      <c r="J103" s="5">
        <f t="shared" si="15"/>
        <v>4494.168221912</v>
      </c>
      <c r="K103" s="7">
        <f t="shared" si="16"/>
        <v>783431.377710965</v>
      </c>
      <c r="L103">
        <f t="shared" si="17"/>
        <v>3264.29740712902</v>
      </c>
      <c r="M103">
        <f t="shared" si="18"/>
        <v>3242.47477597428</v>
      </c>
      <c r="N103">
        <f t="shared" si="19"/>
        <v>780188.902934991</v>
      </c>
    </row>
    <row r="104" spans="2:14">
      <c r="B104">
        <f t="shared" si="12"/>
        <v>90</v>
      </c>
      <c r="C104">
        <f t="shared" si="10"/>
        <v>0.687824945310545</v>
      </c>
      <c r="D104" s="1">
        <f t="shared" si="13"/>
        <v>6056.275</v>
      </c>
      <c r="E104" s="5">
        <f t="shared" si="11"/>
        <v>4165.65702066062</v>
      </c>
      <c r="I104" s="1">
        <f t="shared" si="14"/>
        <v>6513.2789552864</v>
      </c>
      <c r="J104" s="5">
        <f t="shared" si="15"/>
        <v>4479.9957412122</v>
      </c>
      <c r="K104" s="7">
        <f t="shared" si="16"/>
        <v>780188.902934991</v>
      </c>
      <c r="L104">
        <f t="shared" si="17"/>
        <v>3250.78709556246</v>
      </c>
      <c r="M104">
        <f t="shared" si="18"/>
        <v>3262.49185972394</v>
      </c>
      <c r="N104">
        <f t="shared" si="19"/>
        <v>776926.411075267</v>
      </c>
    </row>
    <row r="105" spans="2:14">
      <c r="B105">
        <f t="shared" si="12"/>
        <v>91</v>
      </c>
      <c r="C105">
        <f t="shared" si="10"/>
        <v>0.684970899894319</v>
      </c>
      <c r="D105" s="1">
        <f t="shared" si="13"/>
        <v>6106.275</v>
      </c>
      <c r="E105" s="5">
        <f t="shared" si="11"/>
        <v>4182.62068175218</v>
      </c>
      <c r="I105" s="1">
        <f t="shared" si="14"/>
        <v>6519.79223424169</v>
      </c>
      <c r="J105" s="5">
        <f t="shared" si="15"/>
        <v>4465.86795381252</v>
      </c>
      <c r="K105" s="7">
        <f t="shared" si="16"/>
        <v>776926.411075267</v>
      </c>
      <c r="L105">
        <f t="shared" si="17"/>
        <v>3237.19337948028</v>
      </c>
      <c r="M105">
        <f t="shared" si="18"/>
        <v>3282.59885476141</v>
      </c>
      <c r="N105">
        <f t="shared" si="19"/>
        <v>773643.812220506</v>
      </c>
    </row>
    <row r="106" spans="2:14">
      <c r="B106">
        <f t="shared" si="12"/>
        <v>92</v>
      </c>
      <c r="C106">
        <f t="shared" si="10"/>
        <v>0.682128696990193</v>
      </c>
      <c r="D106" s="1">
        <f t="shared" si="13"/>
        <v>6156.275</v>
      </c>
      <c r="E106" s="5">
        <f t="shared" si="11"/>
        <v>4199.3718440633</v>
      </c>
      <c r="I106" s="1">
        <f t="shared" si="14"/>
        <v>6526.31202647593</v>
      </c>
      <c r="J106" s="5">
        <f t="shared" si="15"/>
        <v>4451.78471877145</v>
      </c>
      <c r="K106" s="7">
        <f t="shared" si="16"/>
        <v>773643.812220506</v>
      </c>
      <c r="L106">
        <f t="shared" si="17"/>
        <v>3223.51588425211</v>
      </c>
      <c r="M106">
        <f t="shared" si="18"/>
        <v>3302.79614222382</v>
      </c>
      <c r="N106">
        <f t="shared" si="19"/>
        <v>770341.016078282</v>
      </c>
    </row>
    <row r="107" spans="2:14">
      <c r="B107">
        <f t="shared" si="12"/>
        <v>93</v>
      </c>
      <c r="C107">
        <f t="shared" si="10"/>
        <v>0.679298287459113</v>
      </c>
      <c r="D107" s="1">
        <f t="shared" si="13"/>
        <v>6206.275</v>
      </c>
      <c r="E107" s="5">
        <f t="shared" si="11"/>
        <v>4215.91197900031</v>
      </c>
      <c r="I107" s="1">
        <f t="shared" si="14"/>
        <v>6532.83833850241</v>
      </c>
      <c r="J107" s="5">
        <f t="shared" si="15"/>
        <v>4437.74589559192</v>
      </c>
      <c r="K107" s="7">
        <f t="shared" si="16"/>
        <v>770341.016078282</v>
      </c>
      <c r="L107">
        <f t="shared" si="17"/>
        <v>3209.75423365951</v>
      </c>
      <c r="M107">
        <f t="shared" si="18"/>
        <v>3323.0841048429</v>
      </c>
      <c r="N107">
        <f t="shared" si="19"/>
        <v>767017.931973439</v>
      </c>
    </row>
    <row r="108" spans="2:14">
      <c r="B108">
        <f t="shared" si="12"/>
        <v>94</v>
      </c>
      <c r="C108">
        <f t="shared" si="10"/>
        <v>0.676479622365922</v>
      </c>
      <c r="D108" s="1">
        <f t="shared" si="13"/>
        <v>6256.275</v>
      </c>
      <c r="E108" s="5">
        <f t="shared" si="11"/>
        <v>4232.24254941736</v>
      </c>
      <c r="I108" s="1">
        <f t="shared" si="14"/>
        <v>6539.37117684091</v>
      </c>
      <c r="J108" s="5">
        <f t="shared" si="15"/>
        <v>4423.75134421993</v>
      </c>
      <c r="K108" s="7">
        <f t="shared" si="16"/>
        <v>767017.931973439</v>
      </c>
      <c r="L108">
        <f t="shared" si="17"/>
        <v>3195.90804988933</v>
      </c>
      <c r="M108">
        <f t="shared" si="18"/>
        <v>3343.46312695158</v>
      </c>
      <c r="N108">
        <f t="shared" si="19"/>
        <v>763674.468846487</v>
      </c>
    </row>
    <row r="109" spans="2:14">
      <c r="B109">
        <f t="shared" si="12"/>
        <v>95</v>
      </c>
      <c r="C109">
        <f t="shared" si="10"/>
        <v>0.673672652978511</v>
      </c>
      <c r="D109" s="1">
        <f t="shared" si="13"/>
        <v>6306.275</v>
      </c>
      <c r="E109" s="5">
        <f t="shared" si="11"/>
        <v>4248.36500966206</v>
      </c>
      <c r="I109" s="1">
        <f t="shared" si="14"/>
        <v>6545.91054801775</v>
      </c>
      <c r="J109" s="5">
        <f t="shared" si="15"/>
        <v>4409.80092504314</v>
      </c>
      <c r="K109" s="7">
        <f t="shared" si="16"/>
        <v>763674.468846487</v>
      </c>
      <c r="L109">
        <f t="shared" si="17"/>
        <v>3181.97695352703</v>
      </c>
      <c r="M109">
        <f t="shared" si="18"/>
        <v>3363.93359449072</v>
      </c>
      <c r="N109">
        <f t="shared" si="19"/>
        <v>760310.535251997</v>
      </c>
    </row>
    <row r="110" spans="2:14">
      <c r="B110">
        <f t="shared" si="12"/>
        <v>96</v>
      </c>
      <c r="C110">
        <f t="shared" si="10"/>
        <v>0.670877330766983</v>
      </c>
      <c r="D110" s="1">
        <f t="shared" si="13"/>
        <v>6356.275</v>
      </c>
      <c r="E110" s="5">
        <f t="shared" si="11"/>
        <v>4264.2808056209</v>
      </c>
      <c r="I110" s="1">
        <f t="shared" si="14"/>
        <v>6552.45645856576</v>
      </c>
      <c r="J110" s="5">
        <f t="shared" si="15"/>
        <v>4395.89449888948</v>
      </c>
      <c r="K110" s="7">
        <f t="shared" si="16"/>
        <v>760310.535251997</v>
      </c>
      <c r="L110">
        <f t="shared" si="17"/>
        <v>3167.96056354999</v>
      </c>
      <c r="M110">
        <f t="shared" si="18"/>
        <v>3384.49589501578</v>
      </c>
      <c r="N110">
        <f t="shared" si="19"/>
        <v>756926.039356981</v>
      </c>
    </row>
    <row r="111" spans="2:14">
      <c r="B111">
        <f t="shared" si="12"/>
        <v>97</v>
      </c>
      <c r="C111">
        <f t="shared" si="10"/>
        <v>0.668093607402804</v>
      </c>
      <c r="D111" s="1">
        <f t="shared" si="13"/>
        <v>6406.275</v>
      </c>
      <c r="E111" s="5">
        <f t="shared" si="11"/>
        <v>4279.9913747644</v>
      </c>
      <c r="I111" s="1">
        <f t="shared" si="14"/>
        <v>6559.00891502433</v>
      </c>
      <c r="J111" s="5">
        <f t="shared" si="15"/>
        <v>4382.03192702576</v>
      </c>
      <c r="K111" s="7">
        <f t="shared" si="16"/>
        <v>756926.039356981</v>
      </c>
      <c r="L111">
        <f t="shared" si="17"/>
        <v>3153.85849732075</v>
      </c>
      <c r="M111">
        <f t="shared" si="18"/>
        <v>3405.15041770358</v>
      </c>
      <c r="N111">
        <f t="shared" si="19"/>
        <v>753520.888939277</v>
      </c>
    </row>
    <row r="112" spans="2:14">
      <c r="B112">
        <f t="shared" si="12"/>
        <v>98</v>
      </c>
      <c r="C112">
        <f t="shared" si="10"/>
        <v>0.665321434757979</v>
      </c>
      <c r="D112" s="1">
        <f t="shared" si="13"/>
        <v>6456.275</v>
      </c>
      <c r="E112" s="5">
        <f t="shared" si="11"/>
        <v>4295.49814619207</v>
      </c>
      <c r="I112" s="1">
        <f t="shared" si="14"/>
        <v>6565.56792393935</v>
      </c>
      <c r="J112" s="5">
        <f t="shared" si="15"/>
        <v>4368.2130711563</v>
      </c>
      <c r="K112" s="7">
        <f t="shared" si="16"/>
        <v>753520.888939277</v>
      </c>
      <c r="L112">
        <f t="shared" si="17"/>
        <v>3139.67037058032</v>
      </c>
      <c r="M112">
        <f t="shared" si="18"/>
        <v>3425.89755335903</v>
      </c>
      <c r="N112">
        <f t="shared" si="19"/>
        <v>750094.991385918</v>
      </c>
    </row>
    <row r="113" spans="2:14">
      <c r="B113">
        <f t="shared" si="12"/>
        <v>99</v>
      </c>
      <c r="C113">
        <f t="shared" si="10"/>
        <v>0.662560764904212</v>
      </c>
      <c r="D113" s="1">
        <f t="shared" si="13"/>
        <v>6506.275</v>
      </c>
      <c r="E113" s="5">
        <f t="shared" si="11"/>
        <v>4310.80254067715</v>
      </c>
      <c r="I113" s="1">
        <f t="shared" si="14"/>
        <v>6572.13349186329</v>
      </c>
      <c r="J113" s="5">
        <f t="shared" si="15"/>
        <v>4354.43779342153</v>
      </c>
      <c r="K113" s="7">
        <f t="shared" si="16"/>
        <v>750094.991385918</v>
      </c>
      <c r="L113">
        <f t="shared" si="17"/>
        <v>3125.39579744133</v>
      </c>
      <c r="M113">
        <f t="shared" si="18"/>
        <v>3446.73769442197</v>
      </c>
      <c r="N113">
        <f t="shared" si="19"/>
        <v>746648.253691496</v>
      </c>
    </row>
    <row r="114" spans="2:14">
      <c r="B114">
        <f t="shared" si="12"/>
        <v>100</v>
      </c>
      <c r="C114">
        <f t="shared" si="10"/>
        <v>0.659811550112078</v>
      </c>
      <c r="D114" s="1">
        <f t="shared" si="13"/>
        <v>6556.275</v>
      </c>
      <c r="E114" s="5">
        <f t="shared" si="11"/>
        <v>4325.90597071106</v>
      </c>
      <c r="I114" s="1">
        <f t="shared" si="14"/>
        <v>6578.70562535515</v>
      </c>
      <c r="J114" s="5">
        <f t="shared" si="15"/>
        <v>4340.70595639663</v>
      </c>
      <c r="K114" s="7">
        <f t="shared" si="16"/>
        <v>746648.253691496</v>
      </c>
      <c r="L114">
        <f t="shared" si="17"/>
        <v>3111.03439038123</v>
      </c>
      <c r="M114">
        <f t="shared" si="18"/>
        <v>3467.67123497392</v>
      </c>
      <c r="N114">
        <f t="shared" si="19"/>
        <v>743180.582456522</v>
      </c>
    </row>
    <row r="115" spans="2:14">
      <c r="B115">
        <f t="shared" si="12"/>
        <v>101</v>
      </c>
      <c r="C115">
        <f t="shared" si="10"/>
        <v>0.657073742850202</v>
      </c>
      <c r="D115" s="1">
        <f t="shared" si="13"/>
        <v>6606.275</v>
      </c>
      <c r="E115" s="5">
        <f t="shared" si="11"/>
        <v>4340.80984054772</v>
      </c>
      <c r="I115" s="1">
        <f t="shared" si="14"/>
        <v>6585.28433098051</v>
      </c>
      <c r="J115" s="5">
        <f t="shared" si="15"/>
        <v>4327.01742309015</v>
      </c>
      <c r="K115" s="7">
        <f t="shared" si="16"/>
        <v>743180.582456522</v>
      </c>
      <c r="L115">
        <f t="shared" si="17"/>
        <v>3096.58576023551</v>
      </c>
      <c r="M115">
        <f t="shared" si="18"/>
        <v>3488.698570745</v>
      </c>
      <c r="N115">
        <f t="shared" si="19"/>
        <v>739691.883885777</v>
      </c>
    </row>
    <row r="116" spans="2:14">
      <c r="B116">
        <f t="shared" si="12"/>
        <v>102</v>
      </c>
      <c r="C116">
        <f t="shared" si="10"/>
        <v>0.654347295784434</v>
      </c>
      <c r="D116" s="1">
        <f t="shared" si="13"/>
        <v>6656.275</v>
      </c>
      <c r="E116" s="5">
        <f t="shared" si="11"/>
        <v>4355.51554624753</v>
      </c>
      <c r="I116" s="1">
        <f t="shared" si="14"/>
        <v>6591.86961531149</v>
      </c>
      <c r="J116" s="5">
        <f t="shared" si="15"/>
        <v>4313.37205694265</v>
      </c>
      <c r="K116" s="7">
        <f t="shared" si="16"/>
        <v>739691.883885777</v>
      </c>
      <c r="L116">
        <f t="shared" si="17"/>
        <v>3082.04951619074</v>
      </c>
      <c r="M116">
        <f t="shared" si="18"/>
        <v>3509.82009912075</v>
      </c>
      <c r="N116">
        <f t="shared" si="19"/>
        <v>736182.063786657</v>
      </c>
    </row>
    <row r="117" spans="2:14">
      <c r="B117">
        <f t="shared" si="12"/>
        <v>103</v>
      </c>
      <c r="C117">
        <f t="shared" si="10"/>
        <v>0.651632161777029</v>
      </c>
      <c r="D117" s="1">
        <f t="shared" si="13"/>
        <v>6706.275</v>
      </c>
      <c r="E117" s="5">
        <f t="shared" si="11"/>
        <v>4370.02447572125</v>
      </c>
      <c r="I117" s="1">
        <f t="shared" si="14"/>
        <v>6598.4614849268</v>
      </c>
      <c r="J117" s="5">
        <f t="shared" si="15"/>
        <v>4299.76972182532</v>
      </c>
      <c r="K117" s="7">
        <f t="shared" si="16"/>
        <v>736182.063786657</v>
      </c>
      <c r="L117">
        <f t="shared" si="17"/>
        <v>3067.42526577774</v>
      </c>
      <c r="M117">
        <f t="shared" si="18"/>
        <v>3531.03621914906</v>
      </c>
      <c r="N117">
        <f t="shared" si="19"/>
        <v>732651.027567508</v>
      </c>
    </row>
    <row r="118" spans="2:14">
      <c r="B118">
        <f t="shared" si="12"/>
        <v>104</v>
      </c>
      <c r="C118">
        <f t="shared" si="10"/>
        <v>0.648928293885838</v>
      </c>
      <c r="D118" s="1">
        <f t="shared" si="13"/>
        <v>6756.275</v>
      </c>
      <c r="E118" s="5">
        <f t="shared" si="11"/>
        <v>4384.33800877354</v>
      </c>
      <c r="I118" s="1">
        <f t="shared" si="14"/>
        <v>6605.05994641172</v>
      </c>
      <c r="J118" s="5">
        <f t="shared" si="15"/>
        <v>4286.21028203865</v>
      </c>
      <c r="K118" s="7">
        <f t="shared" si="16"/>
        <v>732651.027567508</v>
      </c>
      <c r="L118">
        <f t="shared" si="17"/>
        <v>3052.71261486462</v>
      </c>
      <c r="M118">
        <f t="shared" si="18"/>
        <v>3552.34733154711</v>
      </c>
      <c r="N118">
        <f t="shared" si="19"/>
        <v>729098.680235961</v>
      </c>
    </row>
    <row r="119" spans="2:14">
      <c r="B119">
        <f t="shared" si="12"/>
        <v>105</v>
      </c>
      <c r="C119">
        <f t="shared" si="10"/>
        <v>0.646235645363491</v>
      </c>
      <c r="D119" s="1">
        <f t="shared" si="13"/>
        <v>6806.275</v>
      </c>
      <c r="E119" s="5">
        <f t="shared" si="11"/>
        <v>4398.45751714639</v>
      </c>
      <c r="I119" s="1">
        <f t="shared" si="14"/>
        <v>6611.66500635814</v>
      </c>
      <c r="J119" s="5">
        <f t="shared" si="15"/>
        <v>4272.69360231106</v>
      </c>
      <c r="K119" s="7">
        <f t="shared" si="16"/>
        <v>729098.680235961</v>
      </c>
      <c r="L119">
        <f t="shared" si="17"/>
        <v>3037.91116764984</v>
      </c>
      <c r="M119">
        <f t="shared" si="18"/>
        <v>3573.7538387083</v>
      </c>
      <c r="N119">
        <f t="shared" si="19"/>
        <v>725524.926397252</v>
      </c>
    </row>
    <row r="120" spans="2:14">
      <c r="B120">
        <f t="shared" si="12"/>
        <v>106</v>
      </c>
      <c r="C120">
        <f t="shared" si="10"/>
        <v>0.643554169656588</v>
      </c>
      <c r="D120" s="1">
        <f t="shared" si="13"/>
        <v>6856.275</v>
      </c>
      <c r="E120" s="5">
        <f t="shared" si="11"/>
        <v>4412.38436456222</v>
      </c>
      <c r="I120" s="1">
        <f t="shared" si="14"/>
        <v>6618.27667136449</v>
      </c>
      <c r="J120" s="5">
        <f t="shared" si="15"/>
        <v>4259.21954779754</v>
      </c>
      <c r="K120" s="7">
        <f t="shared" si="16"/>
        <v>725524.926397252</v>
      </c>
      <c r="L120">
        <f t="shared" si="17"/>
        <v>3023.02052665522</v>
      </c>
      <c r="M120">
        <f t="shared" si="18"/>
        <v>3595.25614470927</v>
      </c>
      <c r="N120">
        <f t="shared" si="19"/>
        <v>721929.670252543</v>
      </c>
    </row>
    <row r="121" spans="2:14">
      <c r="B121">
        <f t="shared" si="12"/>
        <v>107</v>
      </c>
      <c r="C121">
        <f t="shared" si="10"/>
        <v>0.640883820404901</v>
      </c>
      <c r="D121" s="1">
        <f t="shared" si="13"/>
        <v>6906.275</v>
      </c>
      <c r="E121" s="5">
        <f t="shared" si="11"/>
        <v>4426.11990676686</v>
      </c>
      <c r="I121" s="1">
        <f t="shared" si="14"/>
        <v>6624.89494803586</v>
      </c>
      <c r="J121" s="5">
        <f t="shared" si="15"/>
        <v>4245.78798407835</v>
      </c>
      <c r="K121" s="7">
        <f t="shared" si="16"/>
        <v>721929.670252543</v>
      </c>
      <c r="L121">
        <f t="shared" si="17"/>
        <v>3008.04029271893</v>
      </c>
      <c r="M121">
        <f t="shared" si="18"/>
        <v>3616.85465531693</v>
      </c>
      <c r="N121">
        <f t="shared" si="19"/>
        <v>718312.815597226</v>
      </c>
    </row>
    <row r="122" spans="2:14">
      <c r="B122">
        <f t="shared" si="12"/>
        <v>108</v>
      </c>
      <c r="C122">
        <f t="shared" si="10"/>
        <v>0.638224551440565</v>
      </c>
      <c r="D122" s="1">
        <f t="shared" si="13"/>
        <v>6956.275</v>
      </c>
      <c r="E122" s="5">
        <f t="shared" si="11"/>
        <v>4439.66549157222</v>
      </c>
      <c r="I122" s="1">
        <f t="shared" si="14"/>
        <v>6631.51984298389</v>
      </c>
      <c r="J122" s="5">
        <f t="shared" si="15"/>
        <v>4232.3987771576</v>
      </c>
      <c r="K122" s="7">
        <f t="shared" si="16"/>
        <v>718312.815597226</v>
      </c>
      <c r="L122">
        <f t="shared" si="17"/>
        <v>2992.97006498844</v>
      </c>
      <c r="M122">
        <f t="shared" si="18"/>
        <v>3638.54977799545</v>
      </c>
      <c r="N122">
        <f t="shared" si="19"/>
        <v>714674.265819231</v>
      </c>
    </row>
    <row r="123" spans="2:14">
      <c r="B123">
        <f t="shared" si="12"/>
        <v>109</v>
      </c>
      <c r="C123">
        <f t="shared" si="10"/>
        <v>0.635576316787285</v>
      </c>
      <c r="D123" s="1">
        <f t="shared" si="13"/>
        <v>7006.275</v>
      </c>
      <c r="E123" s="5">
        <f t="shared" si="11"/>
        <v>4453.02245889883</v>
      </c>
      <c r="I123" s="1">
        <f t="shared" si="14"/>
        <v>6638.15136282688</v>
      </c>
      <c r="J123" s="5">
        <f t="shared" si="15"/>
        <v>4219.051793462</v>
      </c>
      <c r="K123" s="7">
        <f t="shared" si="16"/>
        <v>714674.265819231</v>
      </c>
      <c r="L123">
        <f t="shared" si="17"/>
        <v>2977.80944091346</v>
      </c>
      <c r="M123">
        <f t="shared" si="18"/>
        <v>3660.34192191342</v>
      </c>
      <c r="N123">
        <f t="shared" si="19"/>
        <v>711013.923897317</v>
      </c>
    </row>
    <row r="124" spans="2:14">
      <c r="B124">
        <f t="shared" si="12"/>
        <v>110</v>
      </c>
      <c r="C124">
        <f t="shared" si="10"/>
        <v>0.632939070659537</v>
      </c>
      <c r="D124" s="1">
        <f t="shared" si="13"/>
        <v>7056.275</v>
      </c>
      <c r="E124" s="5">
        <f t="shared" si="11"/>
        <v>4466.19214081812</v>
      </c>
      <c r="I124" s="1">
        <f t="shared" si="14"/>
        <v>6644.7895141897</v>
      </c>
      <c r="J124" s="5">
        <f t="shared" si="15"/>
        <v>4205.74689983947</v>
      </c>
      <c r="K124" s="7">
        <f t="shared" si="16"/>
        <v>711013.923897317</v>
      </c>
      <c r="L124">
        <f t="shared" si="17"/>
        <v>2962.55801623882</v>
      </c>
      <c r="M124">
        <f t="shared" si="18"/>
        <v>3682.23149795088</v>
      </c>
      <c r="N124">
        <f t="shared" si="19"/>
        <v>707331.692399366</v>
      </c>
    </row>
    <row r="125" spans="2:14">
      <c r="B125">
        <f t="shared" si="12"/>
        <v>111</v>
      </c>
      <c r="C125">
        <f t="shared" si="10"/>
        <v>0.630312767461779</v>
      </c>
      <c r="D125" s="1">
        <f t="shared" si="13"/>
        <v>7106.275</v>
      </c>
      <c r="E125" s="5">
        <f t="shared" si="11"/>
        <v>4479.17586159445</v>
      </c>
      <c r="I125" s="1">
        <f t="shared" si="14"/>
        <v>6651.43430370389</v>
      </c>
      <c r="J125" s="5">
        <f t="shared" si="15"/>
        <v>4192.48396355781</v>
      </c>
      <c r="K125" s="7">
        <f t="shared" si="16"/>
        <v>707331.692399366</v>
      </c>
      <c r="L125">
        <f t="shared" si="17"/>
        <v>2947.21538499736</v>
      </c>
      <c r="M125">
        <f t="shared" si="18"/>
        <v>3704.21891870653</v>
      </c>
      <c r="N125">
        <f t="shared" si="19"/>
        <v>703627.47348066</v>
      </c>
    </row>
    <row r="126" spans="2:14">
      <c r="B126">
        <f t="shared" si="12"/>
        <v>112</v>
      </c>
      <c r="C126">
        <f t="shared" si="10"/>
        <v>0.627697361787664</v>
      </c>
      <c r="D126" s="1">
        <f t="shared" si="13"/>
        <v>7156.275</v>
      </c>
      <c r="E126" s="5">
        <f t="shared" si="11"/>
        <v>4491.97493772701</v>
      </c>
      <c r="I126" s="1">
        <f t="shared" si="14"/>
        <v>6658.08573800759</v>
      </c>
      <c r="J126" s="5">
        <f t="shared" si="15"/>
        <v>4179.26285230344</v>
      </c>
      <c r="K126" s="7">
        <f t="shared" si="16"/>
        <v>703627.47348066</v>
      </c>
      <c r="L126">
        <f t="shared" si="17"/>
        <v>2931.78113950275</v>
      </c>
      <c r="M126">
        <f t="shared" si="18"/>
        <v>3726.30459850484</v>
      </c>
      <c r="N126">
        <f t="shared" si="19"/>
        <v>699901.168882155</v>
      </c>
    </row>
    <row r="127" spans="2:14">
      <c r="B127">
        <f t="shared" si="12"/>
        <v>113</v>
      </c>
      <c r="C127">
        <f t="shared" si="10"/>
        <v>0.625092808419251</v>
      </c>
      <c r="D127" s="1">
        <f t="shared" si="13"/>
        <v>7206.275</v>
      </c>
      <c r="E127" s="5">
        <f t="shared" si="11"/>
        <v>4504.59067799143</v>
      </c>
      <c r="I127" s="1">
        <f t="shared" si="14"/>
        <v>6664.7438237456</v>
      </c>
      <c r="J127" s="5">
        <f t="shared" si="15"/>
        <v>4166.08343417999</v>
      </c>
      <c r="K127" s="7">
        <f t="shared" si="16"/>
        <v>699901.168882155</v>
      </c>
      <c r="L127">
        <f t="shared" si="17"/>
        <v>2916.25487034231</v>
      </c>
      <c r="M127">
        <f t="shared" si="18"/>
        <v>3748.48895340329</v>
      </c>
      <c r="N127">
        <f t="shared" si="19"/>
        <v>696152.679928752</v>
      </c>
    </row>
    <row r="128" spans="2:14">
      <c r="B128">
        <f t="shared" si="12"/>
        <v>114</v>
      </c>
      <c r="C128">
        <f t="shared" si="10"/>
        <v>0.622499062326225</v>
      </c>
      <c r="D128" s="1">
        <f t="shared" si="13"/>
        <v>7256.275</v>
      </c>
      <c r="E128" s="5">
        <f t="shared" si="11"/>
        <v>4517.02438348123</v>
      </c>
      <c r="I128" s="1">
        <f t="shared" si="14"/>
        <v>6671.40856756935</v>
      </c>
      <c r="J128" s="5">
        <f t="shared" si="15"/>
        <v>4152.94557770706</v>
      </c>
      <c r="K128" s="7">
        <f t="shared" si="16"/>
        <v>696152.679928752</v>
      </c>
      <c r="L128">
        <f t="shared" si="17"/>
        <v>2900.6361663698</v>
      </c>
      <c r="M128">
        <f t="shared" si="18"/>
        <v>3770.77240119955</v>
      </c>
      <c r="N128">
        <f t="shared" si="19"/>
        <v>692381.907527552</v>
      </c>
    </row>
    <row r="129" spans="2:14">
      <c r="B129">
        <f t="shared" si="12"/>
        <v>115</v>
      </c>
      <c r="C129">
        <f t="shared" si="10"/>
        <v>0.61991607866512</v>
      </c>
      <c r="D129" s="1">
        <f t="shared" si="13"/>
        <v>7306.275</v>
      </c>
      <c r="E129" s="5">
        <f t="shared" si="11"/>
        <v>4529.277347649</v>
      </c>
      <c r="I129" s="1">
        <f t="shared" si="14"/>
        <v>6678.07997613691</v>
      </c>
      <c r="J129" s="5">
        <f t="shared" si="15"/>
        <v>4139.84915181885</v>
      </c>
      <c r="K129" s="7">
        <f t="shared" si="16"/>
        <v>692381.907527552</v>
      </c>
      <c r="L129">
        <f t="shared" si="17"/>
        <v>2884.92461469813</v>
      </c>
      <c r="M129">
        <f t="shared" si="18"/>
        <v>3793.15536143878</v>
      </c>
      <c r="N129">
        <f t="shared" si="19"/>
        <v>688588.752166113</v>
      </c>
    </row>
    <row r="130" spans="2:14">
      <c r="B130">
        <f t="shared" si="12"/>
        <v>116</v>
      </c>
      <c r="C130">
        <f t="shared" si="10"/>
        <v>0.617343812778543</v>
      </c>
      <c r="D130" s="1">
        <f t="shared" si="13"/>
        <v>7356.275</v>
      </c>
      <c r="E130" s="5">
        <f t="shared" si="11"/>
        <v>4541.35085634747</v>
      </c>
      <c r="I130" s="1">
        <f t="shared" si="14"/>
        <v>6684.75805611305</v>
      </c>
      <c r="J130" s="5">
        <f t="shared" si="15"/>
        <v>4126.79402586291</v>
      </c>
      <c r="K130" s="7">
        <f t="shared" si="16"/>
        <v>688588.752166113</v>
      </c>
      <c r="L130">
        <f t="shared" si="17"/>
        <v>2869.11980069214</v>
      </c>
      <c r="M130">
        <f t="shared" si="18"/>
        <v>3815.63825542091</v>
      </c>
      <c r="N130">
        <f t="shared" si="19"/>
        <v>684773.113910693</v>
      </c>
    </row>
    <row r="131" spans="2:14">
      <c r="B131">
        <f t="shared" si="12"/>
        <v>117</v>
      </c>
      <c r="C131">
        <f t="shared" si="10"/>
        <v>0.614782220194399</v>
      </c>
      <c r="D131" s="1">
        <f t="shared" si="13"/>
        <v>7406.275</v>
      </c>
      <c r="E131" s="5">
        <f t="shared" si="11"/>
        <v>4553.24618787027</v>
      </c>
      <c r="I131" s="1">
        <f t="shared" si="14"/>
        <v>6691.44281416916</v>
      </c>
      <c r="J131" s="5">
        <f t="shared" si="15"/>
        <v>4113.78006959878</v>
      </c>
      <c r="K131" s="7">
        <f t="shared" si="16"/>
        <v>684773.113910693</v>
      </c>
      <c r="L131">
        <f t="shared" si="17"/>
        <v>2853.22130796122</v>
      </c>
      <c r="M131">
        <f t="shared" si="18"/>
        <v>3838.22150620794</v>
      </c>
      <c r="N131">
        <f t="shared" si="19"/>
        <v>680934.892404485</v>
      </c>
    </row>
    <row r="132" spans="2:14">
      <c r="B132">
        <f t="shared" si="12"/>
        <v>118</v>
      </c>
      <c r="C132">
        <f t="shared" si="10"/>
        <v>0.612231256625128</v>
      </c>
      <c r="D132" s="1">
        <f t="shared" si="13"/>
        <v>7456.275</v>
      </c>
      <c r="E132" s="5">
        <f t="shared" si="11"/>
        <v>4564.96461299252</v>
      </c>
      <c r="I132" s="1">
        <f t="shared" si="14"/>
        <v>6698.13425698333</v>
      </c>
      <c r="J132" s="5">
        <f t="shared" si="15"/>
        <v>4100.80715319672</v>
      </c>
      <c r="K132" s="7">
        <f t="shared" si="16"/>
        <v>680934.892404485</v>
      </c>
      <c r="L132">
        <f t="shared" si="17"/>
        <v>2837.22871835202</v>
      </c>
      <c r="M132">
        <f t="shared" si="18"/>
        <v>3860.90553863131</v>
      </c>
      <c r="N132">
        <f t="shared" si="19"/>
        <v>677073.986865853</v>
      </c>
    </row>
    <row r="133" spans="2:14">
      <c r="B133">
        <f t="shared" si="12"/>
        <v>119</v>
      </c>
      <c r="C133">
        <f t="shared" si="10"/>
        <v>0.609690877966932</v>
      </c>
      <c r="D133" s="1">
        <f t="shared" si="13"/>
        <v>7506.275</v>
      </c>
      <c r="E133" s="5">
        <f t="shared" si="11"/>
        <v>4576.50739501123</v>
      </c>
      <c r="I133" s="1">
        <f t="shared" si="14"/>
        <v>6704.83239124031</v>
      </c>
      <c r="J133" s="5">
        <f t="shared" si="15"/>
        <v>4087.87514723643</v>
      </c>
      <c r="K133" s="7">
        <f t="shared" si="16"/>
        <v>677073.986865853</v>
      </c>
      <c r="L133">
        <f t="shared" si="17"/>
        <v>2821.14161194106</v>
      </c>
      <c r="M133">
        <f t="shared" si="18"/>
        <v>3883.69077929926</v>
      </c>
      <c r="N133">
        <f t="shared" si="19"/>
        <v>673190.296086554</v>
      </c>
    </row>
    <row r="134" spans="2:14">
      <c r="B134">
        <f t="shared" si="12"/>
        <v>120</v>
      </c>
      <c r="C134">
        <f t="shared" si="10"/>
        <v>0.60716104029902</v>
      </c>
      <c r="D134" s="1">
        <f t="shared" si="13"/>
        <v>7556.275</v>
      </c>
      <c r="E134" s="5">
        <f t="shared" si="11"/>
        <v>4587.87578978547</v>
      </c>
      <c r="I134" s="1">
        <f t="shared" si="14"/>
        <v>6711.53722363155</v>
      </c>
      <c r="J134" s="5">
        <f t="shared" si="15"/>
        <v>4074.98392270573</v>
      </c>
      <c r="K134" s="7">
        <f t="shared" si="16"/>
        <v>673190.296086554</v>
      </c>
      <c r="L134">
        <f t="shared" si="17"/>
        <v>2804.95956702731</v>
      </c>
      <c r="M134">
        <f t="shared" si="18"/>
        <v>3906.57765660425</v>
      </c>
      <c r="N134">
        <f t="shared" si="19"/>
        <v>669283.71842995</v>
      </c>
    </row>
    <row r="135" spans="2:14">
      <c r="B135">
        <f t="shared" si="12"/>
        <v>121</v>
      </c>
      <c r="C135">
        <f t="shared" si="10"/>
        <v>0.604641699882841</v>
      </c>
      <c r="D135" s="1">
        <f t="shared" si="13"/>
        <v>7606.275</v>
      </c>
      <c r="E135" s="5">
        <f t="shared" si="11"/>
        <v>4599.07104577636</v>
      </c>
      <c r="I135" s="1">
        <f t="shared" si="14"/>
        <v>6718.24876085518</v>
      </c>
      <c r="J135" s="5">
        <f t="shared" si="15"/>
        <v>4062.13335099927</v>
      </c>
      <c r="K135" s="7">
        <f t="shared" si="16"/>
        <v>669283.71842995</v>
      </c>
      <c r="L135">
        <f t="shared" si="17"/>
        <v>2788.68216012479</v>
      </c>
      <c r="M135">
        <f t="shared" si="18"/>
        <v>3929.56660073039</v>
      </c>
      <c r="N135">
        <f t="shared" si="19"/>
        <v>665354.151829219</v>
      </c>
    </row>
    <row r="136" spans="2:14">
      <c r="B136">
        <f t="shared" si="12"/>
        <v>122</v>
      </c>
      <c r="C136">
        <f t="shared" si="10"/>
        <v>0.602132813161336</v>
      </c>
      <c r="D136" s="1">
        <f t="shared" si="13"/>
        <v>7656.275</v>
      </c>
      <c r="E136" s="5">
        <f t="shared" si="11"/>
        <v>4610.0944040868</v>
      </c>
      <c r="I136" s="1">
        <f t="shared" si="14"/>
        <v>6724.96700961604</v>
      </c>
      <c r="J136" s="5">
        <f t="shared" si="15"/>
        <v>4049.32330391728</v>
      </c>
      <c r="K136" s="7">
        <f t="shared" si="16"/>
        <v>665354.151829219</v>
      </c>
      <c r="L136">
        <f t="shared" si="17"/>
        <v>2772.30896595508</v>
      </c>
      <c r="M136">
        <f t="shared" si="18"/>
        <v>3952.65804366096</v>
      </c>
      <c r="N136">
        <f t="shared" si="19"/>
        <v>661401.493785558</v>
      </c>
    </row>
    <row r="137" spans="2:14">
      <c r="B137">
        <f t="shared" si="12"/>
        <v>123</v>
      </c>
      <c r="C137">
        <f t="shared" si="10"/>
        <v>0.599634336758177</v>
      </c>
      <c r="D137" s="1">
        <f t="shared" si="13"/>
        <v>7706.275</v>
      </c>
      <c r="E137" s="5">
        <f t="shared" si="11"/>
        <v>4620.94709850112</v>
      </c>
      <c r="I137" s="1">
        <f t="shared" si="14"/>
        <v>6731.69197662565</v>
      </c>
      <c r="J137" s="5">
        <f t="shared" si="15"/>
        <v>4036.55365366426</v>
      </c>
      <c r="K137" s="7">
        <f t="shared" si="16"/>
        <v>661401.493785558</v>
      </c>
      <c r="L137">
        <f t="shared" si="17"/>
        <v>2755.83955743983</v>
      </c>
      <c r="M137">
        <f t="shared" si="18"/>
        <v>3975.85241918583</v>
      </c>
      <c r="N137">
        <f t="shared" si="19"/>
        <v>657425.641366373</v>
      </c>
    </row>
    <row r="138" spans="2:14">
      <c r="B138">
        <f t="shared" si="12"/>
        <v>124</v>
      </c>
      <c r="C138">
        <f t="shared" si="10"/>
        <v>0.597146227477022</v>
      </c>
      <c r="D138" s="1">
        <f t="shared" si="13"/>
        <v>7756.275</v>
      </c>
      <c r="E138" s="5">
        <f t="shared" si="11"/>
        <v>4631.63035552434</v>
      </c>
      <c r="I138" s="1">
        <f t="shared" si="14"/>
        <v>6738.42366860228</v>
      </c>
      <c r="J138" s="5">
        <f t="shared" si="15"/>
        <v>4023.82427284773</v>
      </c>
      <c r="K138" s="7">
        <f t="shared" si="16"/>
        <v>657425.641366373</v>
      </c>
      <c r="L138">
        <f t="shared" si="17"/>
        <v>2739.27350569322</v>
      </c>
      <c r="M138">
        <f t="shared" si="18"/>
        <v>3999.15016290906</v>
      </c>
      <c r="N138">
        <f t="shared" si="19"/>
        <v>653426.491203464</v>
      </c>
    </row>
    <row r="139" spans="2:14">
      <c r="B139">
        <f t="shared" si="12"/>
        <v>125</v>
      </c>
      <c r="C139">
        <f t="shared" si="10"/>
        <v>0.594668442300769</v>
      </c>
      <c r="D139" s="1">
        <f t="shared" si="13"/>
        <v>7806.275</v>
      </c>
      <c r="E139" s="5">
        <f t="shared" si="11"/>
        <v>4642.14539442144</v>
      </c>
      <c r="I139" s="1">
        <f t="shared" si="14"/>
        <v>6745.16209227088</v>
      </c>
      <c r="J139" s="5">
        <f t="shared" si="15"/>
        <v>4011.13503447692</v>
      </c>
      <c r="K139" s="7">
        <f t="shared" si="16"/>
        <v>653426.491203464</v>
      </c>
      <c r="L139">
        <f t="shared" si="17"/>
        <v>2722.61038001443</v>
      </c>
      <c r="M139">
        <f t="shared" si="18"/>
        <v>4022.55171225645</v>
      </c>
      <c r="N139">
        <f t="shared" si="19"/>
        <v>649403.939491207</v>
      </c>
    </row>
    <row r="140" spans="2:14">
      <c r="B140">
        <f t="shared" si="12"/>
        <v>126</v>
      </c>
      <c r="C140">
        <f t="shared" si="10"/>
        <v>0.592200938390808</v>
      </c>
      <c r="D140" s="1">
        <f t="shared" si="13"/>
        <v>7856.275</v>
      </c>
      <c r="E140" s="5">
        <f t="shared" si="11"/>
        <v>4652.49342725624</v>
      </c>
      <c r="I140" s="1">
        <f t="shared" si="14"/>
        <v>6751.90725436315</v>
      </c>
      <c r="J140" s="5">
        <f t="shared" si="15"/>
        <v>3998.48581196156</v>
      </c>
      <c r="K140" s="7">
        <f t="shared" si="16"/>
        <v>649403.939491207</v>
      </c>
      <c r="L140">
        <f t="shared" si="17"/>
        <v>2705.84974788003</v>
      </c>
      <c r="M140">
        <f t="shared" si="18"/>
        <v>4046.05750648312</v>
      </c>
      <c r="N140">
        <f t="shared" si="19"/>
        <v>645357.881984724</v>
      </c>
    </row>
    <row r="141" spans="2:14">
      <c r="B141">
        <f t="shared" si="12"/>
        <v>127</v>
      </c>
      <c r="C141">
        <f t="shared" si="10"/>
        <v>0.589743673086281</v>
      </c>
      <c r="D141" s="1">
        <f t="shared" si="13"/>
        <v>7906.275</v>
      </c>
      <c r="E141" s="5">
        <f t="shared" si="11"/>
        <v>4662.67565893024</v>
      </c>
      <c r="I141" s="1">
        <f t="shared" si="14"/>
        <v>6758.65916161751</v>
      </c>
      <c r="J141" s="5">
        <f t="shared" si="15"/>
        <v>3985.87647911056</v>
      </c>
      <c r="K141" s="7">
        <f t="shared" si="16"/>
        <v>645357.881984724</v>
      </c>
      <c r="L141">
        <f t="shared" si="17"/>
        <v>2688.99117493635</v>
      </c>
      <c r="M141">
        <f t="shared" si="18"/>
        <v>4069.66798668116</v>
      </c>
      <c r="N141">
        <f t="shared" si="19"/>
        <v>641288.213998043</v>
      </c>
    </row>
    <row r="142" spans="2:14">
      <c r="B142">
        <f t="shared" si="12"/>
        <v>128</v>
      </c>
      <c r="C142">
        <f t="shared" si="10"/>
        <v>0.587296603903351</v>
      </c>
      <c r="D142" s="1">
        <f t="shared" si="13"/>
        <v>7956.275</v>
      </c>
      <c r="E142" s="5">
        <f t="shared" si="11"/>
        <v>4672.69328722113</v>
      </c>
      <c r="I142" s="1">
        <f t="shared" si="14"/>
        <v>6765.41782077913</v>
      </c>
      <c r="J142" s="5">
        <f t="shared" si="15"/>
        <v>3973.30691013079</v>
      </c>
      <c r="K142" s="7">
        <f t="shared" si="16"/>
        <v>641288.213998043</v>
      </c>
      <c r="L142">
        <f t="shared" si="17"/>
        <v>2672.03422499184</v>
      </c>
      <c r="M142">
        <f t="shared" si="18"/>
        <v>4093.38359578729</v>
      </c>
      <c r="N142">
        <f t="shared" si="19"/>
        <v>637194.830402255</v>
      </c>
    </row>
    <row r="143" spans="2:14">
      <c r="B143">
        <f t="shared" si="12"/>
        <v>129</v>
      </c>
      <c r="C143">
        <f t="shared" ref="C143:C206" si="20">(1+1/12*$D$9)^(-B143)</f>
        <v>0.584859688534457</v>
      </c>
      <c r="D143" s="1">
        <f t="shared" si="13"/>
        <v>8006.275</v>
      </c>
      <c r="E143" s="5">
        <f t="shared" ref="E143:E206" si="21">D143*C143</f>
        <v>4682.54750282121</v>
      </c>
      <c r="I143" s="1">
        <f t="shared" si="14"/>
        <v>6772.18323859991</v>
      </c>
      <c r="J143" s="5">
        <f t="shared" si="15"/>
        <v>3960.77697962581</v>
      </c>
      <c r="K143" s="7">
        <f t="shared" si="16"/>
        <v>637194.830402255</v>
      </c>
      <c r="L143">
        <f t="shared" si="17"/>
        <v>2654.9784600094</v>
      </c>
      <c r="M143">
        <f t="shared" si="18"/>
        <v>4117.20477859051</v>
      </c>
      <c r="N143">
        <f t="shared" si="19"/>
        <v>633077.625623665</v>
      </c>
    </row>
    <row r="144" spans="2:14">
      <c r="B144">
        <f t="shared" ref="B144:B207" si="22">B143+1</f>
        <v>130</v>
      </c>
      <c r="C144">
        <f t="shared" si="20"/>
        <v>0.582432884847592</v>
      </c>
      <c r="D144" s="1">
        <f t="shared" ref="D144:D207" si="23">$D$5+(B144-1)*$D$6</f>
        <v>8056.275</v>
      </c>
      <c r="E144" s="5">
        <f t="shared" si="21"/>
        <v>4692.23948937553</v>
      </c>
      <c r="I144" s="1">
        <f t="shared" si="14"/>
        <v>6778.95542183851</v>
      </c>
      <c r="J144" s="5">
        <f t="shared" si="15"/>
        <v>3948.28656259463</v>
      </c>
      <c r="K144" s="7">
        <f t="shared" si="16"/>
        <v>633077.625623665</v>
      </c>
      <c r="L144">
        <f t="shared" si="17"/>
        <v>2637.8234400986</v>
      </c>
      <c r="M144">
        <f t="shared" si="18"/>
        <v>4141.13198173991</v>
      </c>
      <c r="N144">
        <f t="shared" si="19"/>
        <v>628936.493641925</v>
      </c>
    </row>
    <row r="145" spans="2:14">
      <c r="B145">
        <f t="shared" si="22"/>
        <v>131</v>
      </c>
      <c r="C145">
        <f t="shared" si="20"/>
        <v>0.580016150885569</v>
      </c>
      <c r="D145" s="1">
        <f t="shared" si="23"/>
        <v>8106.275</v>
      </c>
      <c r="E145" s="5">
        <f t="shared" si="21"/>
        <v>4701.77042351991</v>
      </c>
      <c r="I145" s="1">
        <f t="shared" ref="I145:I208" si="24">$J$5*$J$6^((B145-1))</f>
        <v>6785.73437726035</v>
      </c>
      <c r="J145" s="5">
        <f t="shared" ref="J145:J208" si="25">I145*C145</f>
        <v>3935.83553443043</v>
      </c>
      <c r="K145" s="7">
        <f t="shared" ref="K145:K208" si="26">N144</f>
        <v>628936.493641925</v>
      </c>
      <c r="L145">
        <f t="shared" ref="L145:L208" si="27">K145*$D$9/12</f>
        <v>2620.56872350802</v>
      </c>
      <c r="M145">
        <f t="shared" ref="M145:M208" si="28">I145-L145</f>
        <v>4165.16565375232</v>
      </c>
      <c r="N145">
        <f t="shared" ref="N145:N208" si="29">K145-M145</f>
        <v>624771.327988173</v>
      </c>
    </row>
    <row r="146" spans="2:14">
      <c r="B146">
        <f t="shared" si="22"/>
        <v>132</v>
      </c>
      <c r="C146">
        <f t="shared" si="20"/>
        <v>0.577609444865297</v>
      </c>
      <c r="D146" s="1">
        <f t="shared" si="23"/>
        <v>8156.275</v>
      </c>
      <c r="E146" s="5">
        <f t="shared" si="21"/>
        <v>4711.1414749187</v>
      </c>
      <c r="I146" s="1">
        <f t="shared" si="24"/>
        <v>6792.5201116376</v>
      </c>
      <c r="J146" s="5">
        <f t="shared" si="25"/>
        <v>3923.42377091936</v>
      </c>
      <c r="K146" s="7">
        <f t="shared" si="26"/>
        <v>624771.327988173</v>
      </c>
      <c r="L146">
        <f t="shared" si="27"/>
        <v>2603.21386661739</v>
      </c>
      <c r="M146">
        <f t="shared" si="28"/>
        <v>4189.30624502022</v>
      </c>
      <c r="N146">
        <f t="shared" si="29"/>
        <v>620582.021743152</v>
      </c>
    </row>
    <row r="147" spans="2:14">
      <c r="B147">
        <f t="shared" si="22"/>
        <v>133</v>
      </c>
      <c r="C147">
        <f t="shared" si="20"/>
        <v>0.575212725177059</v>
      </c>
      <c r="D147" s="1">
        <f t="shared" si="23"/>
        <v>8206.275</v>
      </c>
      <c r="E147" s="5">
        <f t="shared" si="21"/>
        <v>4720.35380630237</v>
      </c>
      <c r="I147" s="1">
        <f t="shared" si="24"/>
        <v>6799.31263174924</v>
      </c>
      <c r="J147" s="5">
        <f t="shared" si="25"/>
        <v>3911.05114823928</v>
      </c>
      <c r="K147" s="7">
        <f t="shared" si="26"/>
        <v>620582.021743152</v>
      </c>
      <c r="L147">
        <f t="shared" si="27"/>
        <v>2585.7584239298</v>
      </c>
      <c r="M147">
        <f t="shared" si="28"/>
        <v>4213.55420781944</v>
      </c>
      <c r="N147">
        <f t="shared" si="29"/>
        <v>616368.467535333</v>
      </c>
    </row>
    <row r="148" spans="2:14">
      <c r="B148">
        <f t="shared" si="22"/>
        <v>134</v>
      </c>
      <c r="C148">
        <f t="shared" si="20"/>
        <v>0.572825950383793</v>
      </c>
      <c r="D148" s="1">
        <f t="shared" si="23"/>
        <v>8256.275</v>
      </c>
      <c r="E148" s="5">
        <f t="shared" si="21"/>
        <v>4729.40857350495</v>
      </c>
      <c r="I148" s="1">
        <f t="shared" si="24"/>
        <v>6806.11194438099</v>
      </c>
      <c r="J148" s="5">
        <f t="shared" si="25"/>
        <v>3898.71754295853</v>
      </c>
      <c r="K148" s="7">
        <f t="shared" si="26"/>
        <v>616368.467535333</v>
      </c>
      <c r="L148">
        <f t="shared" si="27"/>
        <v>2568.20194806389</v>
      </c>
      <c r="M148">
        <f t="shared" si="28"/>
        <v>4237.9099963171</v>
      </c>
      <c r="N148">
        <f t="shared" si="29"/>
        <v>612130.557539016</v>
      </c>
    </row>
    <row r="149" spans="2:14">
      <c r="B149">
        <f t="shared" si="22"/>
        <v>135</v>
      </c>
      <c r="C149">
        <f t="shared" si="20"/>
        <v>0.570449079220375</v>
      </c>
      <c r="D149" s="1">
        <f t="shared" si="23"/>
        <v>8306.275</v>
      </c>
      <c r="E149" s="5">
        <f t="shared" si="21"/>
        <v>4738.30692550122</v>
      </c>
      <c r="I149" s="1">
        <f t="shared" si="24"/>
        <v>6812.91805632537</v>
      </c>
      <c r="J149" s="5">
        <f t="shared" si="25"/>
        <v>3886.42283203467</v>
      </c>
      <c r="K149" s="7">
        <f t="shared" si="26"/>
        <v>612130.557539016</v>
      </c>
      <c r="L149">
        <f t="shared" si="27"/>
        <v>2550.5439897459</v>
      </c>
      <c r="M149">
        <f t="shared" si="28"/>
        <v>4262.37406657947</v>
      </c>
      <c r="N149">
        <f t="shared" si="29"/>
        <v>607868.183472436</v>
      </c>
    </row>
    <row r="150" spans="2:14">
      <c r="B150">
        <f t="shared" si="22"/>
        <v>136</v>
      </c>
      <c r="C150">
        <f t="shared" si="20"/>
        <v>0.568082070592904</v>
      </c>
      <c r="D150" s="1">
        <f t="shared" si="23"/>
        <v>8356.275</v>
      </c>
      <c r="E150" s="5">
        <f t="shared" si="21"/>
        <v>4747.05000444372</v>
      </c>
      <c r="I150" s="1">
        <f t="shared" si="24"/>
        <v>6819.73097438169</v>
      </c>
      <c r="J150" s="5">
        <f t="shared" si="25"/>
        <v>3874.16689281332</v>
      </c>
      <c r="K150" s="7">
        <f t="shared" si="26"/>
        <v>607868.183472436</v>
      </c>
      <c r="L150">
        <f t="shared" si="27"/>
        <v>2532.78409780182</v>
      </c>
      <c r="M150">
        <f t="shared" si="28"/>
        <v>4286.94687657988</v>
      </c>
      <c r="N150">
        <f t="shared" si="29"/>
        <v>603581.236595856</v>
      </c>
    </row>
    <row r="151" spans="2:14">
      <c r="B151">
        <f t="shared" si="22"/>
        <v>137</v>
      </c>
      <c r="C151">
        <f t="shared" si="20"/>
        <v>0.565724883577996</v>
      </c>
      <c r="D151" s="1">
        <f t="shared" si="23"/>
        <v>8406.275</v>
      </c>
      <c r="E151" s="5">
        <f t="shared" si="21"/>
        <v>4755.63894569962</v>
      </c>
      <c r="I151" s="1">
        <f t="shared" si="24"/>
        <v>6826.55070535608</v>
      </c>
      <c r="J151" s="5">
        <f t="shared" si="25"/>
        <v>3861.94960302685</v>
      </c>
      <c r="K151" s="7">
        <f t="shared" si="26"/>
        <v>603581.236595856</v>
      </c>
      <c r="L151">
        <f t="shared" si="27"/>
        <v>2514.9218191494</v>
      </c>
      <c r="M151">
        <f t="shared" si="28"/>
        <v>4311.62888620667</v>
      </c>
      <c r="N151">
        <f t="shared" si="29"/>
        <v>599269.60770965</v>
      </c>
    </row>
    <row r="152" spans="2:14">
      <c r="B152">
        <f t="shared" si="22"/>
        <v>138</v>
      </c>
      <c r="C152">
        <f t="shared" si="20"/>
        <v>0.563377477422071</v>
      </c>
      <c r="D152" s="1">
        <f t="shared" si="23"/>
        <v>8456.275</v>
      </c>
      <c r="E152" s="5">
        <f t="shared" si="21"/>
        <v>4764.07487788732</v>
      </c>
      <c r="I152" s="1">
        <f t="shared" si="24"/>
        <v>6833.37725606143</v>
      </c>
      <c r="J152" s="5">
        <f t="shared" si="25"/>
        <v>3849.77084079324</v>
      </c>
      <c r="K152" s="7">
        <f t="shared" si="26"/>
        <v>599269.60770965</v>
      </c>
      <c r="L152">
        <f t="shared" si="27"/>
        <v>2496.95669879021</v>
      </c>
      <c r="M152">
        <f t="shared" si="28"/>
        <v>4336.42055727122</v>
      </c>
      <c r="N152">
        <f t="shared" si="29"/>
        <v>594933.187152379</v>
      </c>
    </row>
    <row r="153" spans="2:14">
      <c r="B153">
        <f t="shared" si="22"/>
        <v>139</v>
      </c>
      <c r="C153">
        <f t="shared" si="20"/>
        <v>0.561039811540652</v>
      </c>
      <c r="D153" s="1">
        <f t="shared" si="23"/>
        <v>8506.275</v>
      </c>
      <c r="E153" s="5">
        <f t="shared" si="21"/>
        <v>4772.35892291296</v>
      </c>
      <c r="I153" s="1">
        <f t="shared" si="24"/>
        <v>6840.21063331749</v>
      </c>
      <c r="J153" s="5">
        <f t="shared" si="25"/>
        <v>3837.63048461481</v>
      </c>
      <c r="K153" s="7">
        <f t="shared" si="26"/>
        <v>594933.187152379</v>
      </c>
      <c r="L153">
        <f t="shared" si="27"/>
        <v>2478.88827980158</v>
      </c>
      <c r="M153">
        <f t="shared" si="28"/>
        <v>4361.32235351591</v>
      </c>
      <c r="N153">
        <f t="shared" si="29"/>
        <v>590571.864798863</v>
      </c>
    </row>
    <row r="154" spans="2:14">
      <c r="B154">
        <f t="shared" si="22"/>
        <v>140</v>
      </c>
      <c r="C154">
        <f t="shared" si="20"/>
        <v>0.558711845517661</v>
      </c>
      <c r="D154" s="1">
        <f t="shared" si="23"/>
        <v>8556.275</v>
      </c>
      <c r="E154" s="5">
        <f t="shared" si="21"/>
        <v>4780.49219600663</v>
      </c>
      <c r="I154" s="1">
        <f t="shared" si="24"/>
        <v>6847.05084395081</v>
      </c>
      <c r="J154" s="5">
        <f t="shared" si="25"/>
        <v>3825.52841337702</v>
      </c>
      <c r="K154" s="7">
        <f t="shared" si="26"/>
        <v>590571.864798863</v>
      </c>
      <c r="L154">
        <f t="shared" si="27"/>
        <v>2460.71610332859</v>
      </c>
      <c r="M154">
        <f t="shared" si="28"/>
        <v>4386.33474062221</v>
      </c>
      <c r="N154">
        <f t="shared" si="29"/>
        <v>586185.530058241</v>
      </c>
    </row>
    <row r="155" spans="2:14">
      <c r="B155">
        <f t="shared" si="22"/>
        <v>141</v>
      </c>
      <c r="C155">
        <f t="shared" si="20"/>
        <v>0.556393539104725</v>
      </c>
      <c r="D155" s="1">
        <f t="shared" si="23"/>
        <v>8606.275</v>
      </c>
      <c r="E155" s="5">
        <f t="shared" si="21"/>
        <v>4788.47580575852</v>
      </c>
      <c r="I155" s="1">
        <f t="shared" si="24"/>
        <v>6853.89789479476</v>
      </c>
      <c r="J155" s="5">
        <f t="shared" si="25"/>
        <v>3813.46450634728</v>
      </c>
      <c r="K155" s="7">
        <f t="shared" si="26"/>
        <v>586185.530058241</v>
      </c>
      <c r="L155">
        <f t="shared" si="27"/>
        <v>2442.439708576</v>
      </c>
      <c r="M155">
        <f t="shared" si="28"/>
        <v>4411.45818621876</v>
      </c>
      <c r="N155">
        <f t="shared" si="29"/>
        <v>581774.071872022</v>
      </c>
    </row>
    <row r="156" spans="2:14">
      <c r="B156">
        <f t="shared" si="22"/>
        <v>142</v>
      </c>
      <c r="C156">
        <f t="shared" si="20"/>
        <v>0.554084852220473</v>
      </c>
      <c r="D156" s="1">
        <f t="shared" si="23"/>
        <v>8656.275</v>
      </c>
      <c r="E156" s="5">
        <f t="shared" si="21"/>
        <v>4796.31085415477</v>
      </c>
      <c r="I156" s="1">
        <f t="shared" si="24"/>
        <v>6860.75179268955</v>
      </c>
      <c r="J156" s="5">
        <f t="shared" si="25"/>
        <v>3801.43864317374</v>
      </c>
      <c r="K156" s="7">
        <f t="shared" si="26"/>
        <v>581774.071872022</v>
      </c>
      <c r="L156">
        <f t="shared" si="27"/>
        <v>2424.05863280009</v>
      </c>
      <c r="M156">
        <f t="shared" si="28"/>
        <v>4436.69315988946</v>
      </c>
      <c r="N156">
        <f t="shared" si="29"/>
        <v>577337.378712132</v>
      </c>
    </row>
    <row r="157" spans="2:14">
      <c r="B157">
        <f t="shared" si="22"/>
        <v>143</v>
      </c>
      <c r="C157">
        <f t="shared" si="20"/>
        <v>0.551785744949848</v>
      </c>
      <c r="D157" s="1">
        <f t="shared" si="23"/>
        <v>8706.275</v>
      </c>
      <c r="E157" s="5">
        <f t="shared" si="21"/>
        <v>4803.99843661324</v>
      </c>
      <c r="I157" s="1">
        <f t="shared" si="24"/>
        <v>6867.61254448224</v>
      </c>
      <c r="J157" s="5">
        <f t="shared" si="25"/>
        <v>3789.45070388406</v>
      </c>
      <c r="K157" s="7">
        <f t="shared" si="26"/>
        <v>577337.378712132</v>
      </c>
      <c r="L157">
        <f t="shared" si="27"/>
        <v>2405.57241130055</v>
      </c>
      <c r="M157">
        <f t="shared" si="28"/>
        <v>4462.04013318169</v>
      </c>
      <c r="N157">
        <f t="shared" si="29"/>
        <v>572875.338578951</v>
      </c>
    </row>
    <row r="158" spans="2:14">
      <c r="B158">
        <f t="shared" si="22"/>
        <v>144</v>
      </c>
      <c r="C158">
        <f t="shared" si="20"/>
        <v>0.549496177543418</v>
      </c>
      <c r="D158" s="1">
        <f t="shared" si="23"/>
        <v>8756.275</v>
      </c>
      <c r="E158" s="5">
        <f t="shared" si="21"/>
        <v>4811.53964201899</v>
      </c>
      <c r="I158" s="1">
        <f t="shared" si="24"/>
        <v>6874.48015702672</v>
      </c>
      <c r="J158" s="5">
        <f t="shared" si="25"/>
        <v>3777.50056888426</v>
      </c>
      <c r="K158" s="7">
        <f t="shared" si="26"/>
        <v>572875.338578951</v>
      </c>
      <c r="L158">
        <f t="shared" si="27"/>
        <v>2386.98057741229</v>
      </c>
      <c r="M158">
        <f t="shared" si="28"/>
        <v>4487.49957961443</v>
      </c>
      <c r="N158">
        <f t="shared" si="29"/>
        <v>568387.838999336</v>
      </c>
    </row>
    <row r="159" spans="2:14">
      <c r="B159">
        <f t="shared" si="22"/>
        <v>145</v>
      </c>
      <c r="C159">
        <f t="shared" si="20"/>
        <v>0.547216110416681</v>
      </c>
      <c r="D159" s="1">
        <f t="shared" si="23"/>
        <v>8806.275</v>
      </c>
      <c r="E159" s="5">
        <f t="shared" si="21"/>
        <v>4818.93555275966</v>
      </c>
      <c r="I159" s="1">
        <f t="shared" si="24"/>
        <v>6881.35463718375</v>
      </c>
      <c r="J159" s="5">
        <f t="shared" si="25"/>
        <v>3765.58811895748</v>
      </c>
      <c r="K159" s="7">
        <f t="shared" si="26"/>
        <v>568387.838999336</v>
      </c>
      <c r="L159">
        <f t="shared" si="27"/>
        <v>2368.28266249723</v>
      </c>
      <c r="M159">
        <f t="shared" si="28"/>
        <v>4513.07197468651</v>
      </c>
      <c r="N159">
        <f t="shared" si="29"/>
        <v>563874.76702465</v>
      </c>
    </row>
    <row r="160" spans="2:14">
      <c r="B160">
        <f t="shared" si="22"/>
        <v>146</v>
      </c>
      <c r="C160">
        <f t="shared" si="20"/>
        <v>0.544945504149392</v>
      </c>
      <c r="D160" s="1">
        <f t="shared" si="23"/>
        <v>8856.275</v>
      </c>
      <c r="E160" s="5">
        <f t="shared" si="21"/>
        <v>4826.18724476066</v>
      </c>
      <c r="I160" s="1">
        <f t="shared" si="24"/>
        <v>6888.23599182093</v>
      </c>
      <c r="J160" s="5">
        <f t="shared" si="25"/>
        <v>3753.71323526285</v>
      </c>
      <c r="K160" s="7">
        <f t="shared" si="26"/>
        <v>563874.76702465</v>
      </c>
      <c r="L160">
        <f t="shared" si="27"/>
        <v>2349.47819593604</v>
      </c>
      <c r="M160">
        <f t="shared" si="28"/>
        <v>4538.75779588489</v>
      </c>
      <c r="N160">
        <f t="shared" si="29"/>
        <v>559336.009228765</v>
      </c>
    </row>
    <row r="161" spans="2:14">
      <c r="B161">
        <f t="shared" si="22"/>
        <v>147</v>
      </c>
      <c r="C161">
        <f t="shared" si="20"/>
        <v>0.542684319484872</v>
      </c>
      <c r="D161" s="1">
        <f t="shared" si="23"/>
        <v>8906.275</v>
      </c>
      <c r="E161" s="5">
        <f t="shared" si="21"/>
        <v>4833.29578752013</v>
      </c>
      <c r="I161" s="1">
        <f t="shared" si="24"/>
        <v>6895.12422781275</v>
      </c>
      <c r="J161" s="5">
        <f t="shared" si="25"/>
        <v>3741.87579933422</v>
      </c>
      <c r="K161" s="7">
        <f t="shared" si="26"/>
        <v>559336.009228765</v>
      </c>
      <c r="L161">
        <f t="shared" si="27"/>
        <v>2330.56670511985</v>
      </c>
      <c r="M161">
        <f t="shared" si="28"/>
        <v>4564.5575226929</v>
      </c>
      <c r="N161">
        <f t="shared" si="29"/>
        <v>554771.451706072</v>
      </c>
    </row>
    <row r="162" spans="2:14">
      <c r="B162">
        <f t="shared" si="22"/>
        <v>148</v>
      </c>
      <c r="C162">
        <f t="shared" si="20"/>
        <v>0.540432517329333</v>
      </c>
      <c r="D162" s="1">
        <f t="shared" si="23"/>
        <v>8956.275</v>
      </c>
      <c r="E162" s="5">
        <f t="shared" si="21"/>
        <v>4840.26224414377</v>
      </c>
      <c r="I162" s="1">
        <f t="shared" si="24"/>
        <v>6902.01935204056</v>
      </c>
      <c r="J162" s="5">
        <f t="shared" si="25"/>
        <v>3730.07569307905</v>
      </c>
      <c r="K162" s="7">
        <f t="shared" si="26"/>
        <v>554771.451706072</v>
      </c>
      <c r="L162">
        <f t="shared" si="27"/>
        <v>2311.54771544197</v>
      </c>
      <c r="M162">
        <f t="shared" si="28"/>
        <v>4590.4716365986</v>
      </c>
      <c r="N162">
        <f t="shared" si="29"/>
        <v>550180.980069473</v>
      </c>
    </row>
    <row r="163" spans="2:14">
      <c r="B163">
        <f t="shared" si="22"/>
        <v>149</v>
      </c>
      <c r="C163">
        <f t="shared" si="20"/>
        <v>0.538190058751203</v>
      </c>
      <c r="D163" s="1">
        <f t="shared" si="23"/>
        <v>9006.275</v>
      </c>
      <c r="E163" s="5">
        <f t="shared" si="21"/>
        <v>4847.08767137949</v>
      </c>
      <c r="I163" s="1">
        <f t="shared" si="24"/>
        <v>6908.9213713926</v>
      </c>
      <c r="J163" s="5">
        <f t="shared" si="25"/>
        <v>3718.31279877723</v>
      </c>
      <c r="K163" s="7">
        <f t="shared" si="26"/>
        <v>550180.980069473</v>
      </c>
      <c r="L163">
        <f t="shared" si="27"/>
        <v>2292.42075028947</v>
      </c>
      <c r="M163">
        <f t="shared" si="28"/>
        <v>4616.50062110313</v>
      </c>
      <c r="N163">
        <f t="shared" si="29"/>
        <v>545564.47944837</v>
      </c>
    </row>
    <row r="164" spans="2:14">
      <c r="B164">
        <f t="shared" si="22"/>
        <v>150</v>
      </c>
      <c r="C164">
        <f t="shared" si="20"/>
        <v>0.535956904980451</v>
      </c>
      <c r="D164" s="1">
        <f t="shared" si="23"/>
        <v>9056.275</v>
      </c>
      <c r="E164" s="5">
        <f t="shared" si="21"/>
        <v>4853.77311965184</v>
      </c>
      <c r="I164" s="1">
        <f t="shared" si="24"/>
        <v>6915.830292764</v>
      </c>
      <c r="J164" s="5">
        <f t="shared" si="25"/>
        <v>3706.58699907984</v>
      </c>
      <c r="K164" s="7">
        <f t="shared" si="26"/>
        <v>545564.47944837</v>
      </c>
      <c r="L164">
        <f t="shared" si="27"/>
        <v>2273.18533103488</v>
      </c>
      <c r="M164">
        <f t="shared" si="28"/>
        <v>4642.64496172912</v>
      </c>
      <c r="N164">
        <f t="shared" si="29"/>
        <v>540921.834486641</v>
      </c>
    </row>
    <row r="165" spans="2:14">
      <c r="B165">
        <f t="shared" si="22"/>
        <v>151</v>
      </c>
      <c r="C165">
        <f t="shared" si="20"/>
        <v>0.533733017407918</v>
      </c>
      <c r="D165" s="1">
        <f t="shared" si="23"/>
        <v>9106.275</v>
      </c>
      <c r="E165" s="5">
        <f t="shared" si="21"/>
        <v>4860.31963309629</v>
      </c>
      <c r="I165" s="1">
        <f t="shared" si="24"/>
        <v>6922.74612305676</v>
      </c>
      <c r="J165" s="5">
        <f t="shared" si="25"/>
        <v>3694.89817700805</v>
      </c>
      <c r="K165" s="7">
        <f t="shared" si="26"/>
        <v>540921.834486641</v>
      </c>
      <c r="L165">
        <f t="shared" si="27"/>
        <v>2253.84097702767</v>
      </c>
      <c r="M165">
        <f t="shared" si="28"/>
        <v>4668.90514602909</v>
      </c>
      <c r="N165">
        <f t="shared" si="29"/>
        <v>536252.929340612</v>
      </c>
    </row>
    <row r="166" spans="2:14">
      <c r="B166">
        <f t="shared" si="22"/>
        <v>152</v>
      </c>
      <c r="C166">
        <f t="shared" si="20"/>
        <v>0.531518357584649</v>
      </c>
      <c r="D166" s="1">
        <f t="shared" si="23"/>
        <v>9156.275</v>
      </c>
      <c r="E166" s="5">
        <f t="shared" si="21"/>
        <v>4866.72824959338</v>
      </c>
      <c r="I166" s="1">
        <f t="shared" si="24"/>
        <v>6929.66886917982</v>
      </c>
      <c r="J166" s="5">
        <f t="shared" si="25"/>
        <v>3683.24621595193</v>
      </c>
      <c r="K166" s="7">
        <f t="shared" si="26"/>
        <v>536252.929340612</v>
      </c>
      <c r="L166">
        <f t="shared" si="27"/>
        <v>2234.38720558588</v>
      </c>
      <c r="M166">
        <f t="shared" si="28"/>
        <v>4695.28166359393</v>
      </c>
      <c r="N166">
        <f t="shared" si="29"/>
        <v>531557.647677018</v>
      </c>
    </row>
    <row r="167" spans="2:14">
      <c r="B167">
        <f t="shared" si="22"/>
        <v>153</v>
      </c>
      <c r="C167">
        <f t="shared" si="20"/>
        <v>0.529312887221227</v>
      </c>
      <c r="D167" s="1">
        <f t="shared" si="23"/>
        <v>9206.275</v>
      </c>
      <c r="E167" s="5">
        <f t="shared" si="21"/>
        <v>4873.0000008026</v>
      </c>
      <c r="I167" s="1">
        <f t="shared" si="24"/>
        <v>6936.59853804899</v>
      </c>
      <c r="J167" s="5">
        <f t="shared" si="25"/>
        <v>3671.63099966926</v>
      </c>
      <c r="K167" s="7">
        <f t="shared" si="26"/>
        <v>531557.647677018</v>
      </c>
      <c r="L167">
        <f t="shared" si="27"/>
        <v>2214.82353198758</v>
      </c>
      <c r="M167">
        <f t="shared" si="28"/>
        <v>4721.77500606142</v>
      </c>
      <c r="N167">
        <f t="shared" si="29"/>
        <v>526835.872670957</v>
      </c>
    </row>
    <row r="168" spans="2:14">
      <c r="B168">
        <f t="shared" si="22"/>
        <v>154</v>
      </c>
      <c r="C168">
        <f t="shared" si="20"/>
        <v>0.527116568187114</v>
      </c>
      <c r="D168" s="1">
        <f t="shared" si="23"/>
        <v>9256.275</v>
      </c>
      <c r="E168" s="5">
        <f t="shared" si="21"/>
        <v>4879.13591219618</v>
      </c>
      <c r="I168" s="1">
        <f t="shared" si="24"/>
        <v>6943.53513658704</v>
      </c>
      <c r="J168" s="5">
        <f t="shared" si="25"/>
        <v>3660.0524122844</v>
      </c>
      <c r="K168" s="7">
        <f t="shared" si="26"/>
        <v>526835.872670957</v>
      </c>
      <c r="L168">
        <f t="shared" si="27"/>
        <v>2195.14946946232</v>
      </c>
      <c r="M168">
        <f t="shared" si="28"/>
        <v>4748.38566712472</v>
      </c>
      <c r="N168">
        <f t="shared" si="29"/>
        <v>522087.487003832</v>
      </c>
    </row>
    <row r="169" spans="2:14">
      <c r="B169">
        <f t="shared" si="22"/>
        <v>155</v>
      </c>
      <c r="C169">
        <f t="shared" si="20"/>
        <v>0.524929362509989</v>
      </c>
      <c r="D169" s="1">
        <f t="shared" si="23"/>
        <v>9306.275</v>
      </c>
      <c r="E169" s="5">
        <f t="shared" si="21"/>
        <v>4885.13700309265</v>
      </c>
      <c r="I169" s="1">
        <f t="shared" si="24"/>
        <v>6950.47867172363</v>
      </c>
      <c r="J169" s="5">
        <f t="shared" si="25"/>
        <v>3648.51033828716</v>
      </c>
      <c r="K169" s="7">
        <f t="shared" si="26"/>
        <v>522087.487003832</v>
      </c>
      <c r="L169">
        <f t="shared" si="27"/>
        <v>2175.36452918263</v>
      </c>
      <c r="M169">
        <f t="shared" si="28"/>
        <v>4775.114142541</v>
      </c>
      <c r="N169">
        <f t="shared" si="29"/>
        <v>517312.372861291</v>
      </c>
    </row>
    <row r="170" spans="2:14">
      <c r="B170">
        <f t="shared" si="22"/>
        <v>156</v>
      </c>
      <c r="C170">
        <f t="shared" si="20"/>
        <v>0.522751232375093</v>
      </c>
      <c r="D170" s="1">
        <f t="shared" si="23"/>
        <v>9356.275</v>
      </c>
      <c r="E170" s="5">
        <f t="shared" si="21"/>
        <v>4891.00428669027</v>
      </c>
      <c r="I170" s="1">
        <f t="shared" si="24"/>
        <v>6957.42915039535</v>
      </c>
      <c r="J170" s="5">
        <f t="shared" si="25"/>
        <v>3637.00466253156</v>
      </c>
      <c r="K170" s="7">
        <f t="shared" si="26"/>
        <v>517312.372861291</v>
      </c>
      <c r="L170">
        <f t="shared" si="27"/>
        <v>2155.46822025538</v>
      </c>
      <c r="M170">
        <f t="shared" si="28"/>
        <v>4801.96093013997</v>
      </c>
      <c r="N170">
        <f t="shared" si="29"/>
        <v>512510.411931151</v>
      </c>
    </row>
    <row r="171" spans="2:14">
      <c r="B171">
        <f t="shared" si="22"/>
        <v>157</v>
      </c>
      <c r="C171">
        <f t="shared" si="20"/>
        <v>0.520582140124574</v>
      </c>
      <c r="D171" s="1">
        <f t="shared" si="23"/>
        <v>9406.275</v>
      </c>
      <c r="E171" s="5">
        <f t="shared" si="21"/>
        <v>4896.73877010027</v>
      </c>
      <c r="I171" s="1">
        <f t="shared" si="24"/>
        <v>6964.38657954575</v>
      </c>
      <c r="J171" s="5">
        <f t="shared" si="25"/>
        <v>3625.53527023478</v>
      </c>
      <c r="K171" s="7">
        <f t="shared" si="26"/>
        <v>512510.411931151</v>
      </c>
      <c r="L171">
        <f t="shared" si="27"/>
        <v>2135.46004971313</v>
      </c>
      <c r="M171">
        <f t="shared" si="28"/>
        <v>4828.92652983262</v>
      </c>
      <c r="N171">
        <f t="shared" si="29"/>
        <v>507681.485401318</v>
      </c>
    </row>
    <row r="172" spans="2:14">
      <c r="B172">
        <f t="shared" si="22"/>
        <v>158</v>
      </c>
      <c r="C172">
        <f t="shared" si="20"/>
        <v>0.518422048256837</v>
      </c>
      <c r="D172" s="1">
        <f t="shared" si="23"/>
        <v>9456.275</v>
      </c>
      <c r="E172" s="5">
        <f t="shared" si="21"/>
        <v>4902.34145437992</v>
      </c>
      <c r="I172" s="1">
        <f t="shared" si="24"/>
        <v>6971.35096612529</v>
      </c>
      <c r="J172" s="5">
        <f t="shared" si="25"/>
        <v>3614.10204697595</v>
      </c>
      <c r="K172" s="7">
        <f t="shared" si="26"/>
        <v>507681.485401318</v>
      </c>
      <c r="L172">
        <f t="shared" si="27"/>
        <v>2115.33952250549</v>
      </c>
      <c r="M172">
        <f t="shared" si="28"/>
        <v>4856.0114436198</v>
      </c>
      <c r="N172">
        <f t="shared" si="29"/>
        <v>502825.473957699</v>
      </c>
    </row>
    <row r="173" spans="2:14">
      <c r="B173">
        <f t="shared" si="22"/>
        <v>159</v>
      </c>
      <c r="C173">
        <f t="shared" si="20"/>
        <v>0.516270919425896</v>
      </c>
      <c r="D173" s="1">
        <f t="shared" si="23"/>
        <v>9506.275</v>
      </c>
      <c r="E173" s="5">
        <f t="shared" si="21"/>
        <v>4907.81333456541</v>
      </c>
      <c r="I173" s="1">
        <f t="shared" si="24"/>
        <v>6978.32231709142</v>
      </c>
      <c r="J173" s="5">
        <f t="shared" si="25"/>
        <v>3602.70487869503</v>
      </c>
      <c r="K173" s="7">
        <f t="shared" si="26"/>
        <v>502825.473957699</v>
      </c>
      <c r="L173">
        <f t="shared" si="27"/>
        <v>2095.10614149041</v>
      </c>
      <c r="M173">
        <f t="shared" si="28"/>
        <v>4883.216175601</v>
      </c>
      <c r="N173">
        <f t="shared" si="29"/>
        <v>497942.257782098</v>
      </c>
    </row>
    <row r="174" spans="2:14">
      <c r="B174">
        <f t="shared" si="22"/>
        <v>160</v>
      </c>
      <c r="C174">
        <f t="shared" si="20"/>
        <v>0.514128716440726</v>
      </c>
      <c r="D174" s="1">
        <f t="shared" si="23"/>
        <v>9556.275</v>
      </c>
      <c r="E174" s="5">
        <f t="shared" si="21"/>
        <v>4913.1553997046</v>
      </c>
      <c r="I174" s="1">
        <f t="shared" si="24"/>
        <v>6985.30063940851</v>
      </c>
      <c r="J174" s="5">
        <f t="shared" si="25"/>
        <v>3591.34365169168</v>
      </c>
      <c r="K174" s="7">
        <f t="shared" si="26"/>
        <v>497942.257782098</v>
      </c>
      <c r="L174">
        <f t="shared" si="27"/>
        <v>2074.75940742541</v>
      </c>
      <c r="M174">
        <f t="shared" si="28"/>
        <v>4910.5412319831</v>
      </c>
      <c r="N174">
        <f t="shared" si="29"/>
        <v>493031.716550115</v>
      </c>
    </row>
    <row r="175" spans="2:14">
      <c r="B175">
        <f t="shared" si="22"/>
        <v>161</v>
      </c>
      <c r="C175">
        <f t="shared" si="20"/>
        <v>0.511995402264623</v>
      </c>
      <c r="D175" s="1">
        <f t="shared" si="23"/>
        <v>9606.275</v>
      </c>
      <c r="E175" s="5">
        <f t="shared" si="21"/>
        <v>4918.36863288959</v>
      </c>
      <c r="I175" s="1">
        <f t="shared" si="24"/>
        <v>6992.28594004791</v>
      </c>
      <c r="J175" s="5">
        <f t="shared" si="25"/>
        <v>3580.0182526241</v>
      </c>
      <c r="K175" s="7">
        <f t="shared" si="26"/>
        <v>493031.716550115</v>
      </c>
      <c r="L175">
        <f t="shared" si="27"/>
        <v>2054.29881895881</v>
      </c>
      <c r="M175">
        <f t="shared" si="28"/>
        <v>4937.9871210891</v>
      </c>
      <c r="N175">
        <f t="shared" si="29"/>
        <v>488093.729429025</v>
      </c>
    </row>
    <row r="176" spans="2:14">
      <c r="B176">
        <f t="shared" si="22"/>
        <v>162</v>
      </c>
      <c r="C176">
        <f t="shared" si="20"/>
        <v>0.509870940014563</v>
      </c>
      <c r="D176" s="1">
        <f t="shared" si="23"/>
        <v>9656.275</v>
      </c>
      <c r="E176" s="5">
        <f t="shared" si="21"/>
        <v>4923.45401128912</v>
      </c>
      <c r="I176" s="1">
        <f t="shared" si="24"/>
        <v>6999.27822598796</v>
      </c>
      <c r="J176" s="5">
        <f t="shared" si="25"/>
        <v>3568.72856850794</v>
      </c>
      <c r="K176" s="7">
        <f t="shared" si="26"/>
        <v>488093.729429025</v>
      </c>
      <c r="L176">
        <f t="shared" si="27"/>
        <v>2033.72387262094</v>
      </c>
      <c r="M176">
        <f t="shared" si="28"/>
        <v>4965.55435336702</v>
      </c>
      <c r="N176">
        <f t="shared" si="29"/>
        <v>483128.175075658</v>
      </c>
    </row>
    <row r="177" spans="2:14">
      <c r="B177">
        <f t="shared" si="22"/>
        <v>163</v>
      </c>
      <c r="C177">
        <f t="shared" si="20"/>
        <v>0.50775529296056</v>
      </c>
      <c r="D177" s="1">
        <f t="shared" si="23"/>
        <v>9706.275</v>
      </c>
      <c r="E177" s="5">
        <f t="shared" si="21"/>
        <v>4928.41250618076</v>
      </c>
      <c r="I177" s="1">
        <f t="shared" si="24"/>
        <v>7006.27750421395</v>
      </c>
      <c r="J177" s="5">
        <f t="shared" si="25"/>
        <v>3557.47448671514</v>
      </c>
      <c r="K177" s="7">
        <f t="shared" si="26"/>
        <v>483128.175075658</v>
      </c>
      <c r="L177">
        <f t="shared" si="27"/>
        <v>2013.03406281524</v>
      </c>
      <c r="M177">
        <f t="shared" si="28"/>
        <v>4993.2434413987</v>
      </c>
      <c r="N177">
        <f t="shared" si="29"/>
        <v>478134.93163426</v>
      </c>
    </row>
    <row r="178" spans="2:14">
      <c r="B178">
        <f t="shared" si="22"/>
        <v>164</v>
      </c>
      <c r="C178">
        <f t="shared" si="20"/>
        <v>0.505648424525039</v>
      </c>
      <c r="D178" s="1">
        <f t="shared" si="23"/>
        <v>9756.275</v>
      </c>
      <c r="E178" s="5">
        <f t="shared" si="21"/>
        <v>4933.24508298303</v>
      </c>
      <c r="I178" s="1">
        <f t="shared" si="24"/>
        <v>7013.28378171816</v>
      </c>
      <c r="J178" s="5">
        <f t="shared" si="25"/>
        <v>3546.2558949728</v>
      </c>
      <c r="K178" s="7">
        <f t="shared" si="26"/>
        <v>478134.93163426</v>
      </c>
      <c r="L178">
        <f t="shared" si="27"/>
        <v>1992.22888180942</v>
      </c>
      <c r="M178">
        <f t="shared" si="28"/>
        <v>5021.05489990875</v>
      </c>
      <c r="N178">
        <f t="shared" si="29"/>
        <v>473113.876734351</v>
      </c>
    </row>
    <row r="179" spans="2:14">
      <c r="B179">
        <f t="shared" si="22"/>
        <v>165</v>
      </c>
      <c r="C179">
        <f t="shared" si="20"/>
        <v>0.503550298282197</v>
      </c>
      <c r="D179" s="1">
        <f t="shared" si="23"/>
        <v>9806.275</v>
      </c>
      <c r="E179" s="5">
        <f t="shared" si="21"/>
        <v>4937.95270128725</v>
      </c>
      <c r="I179" s="1">
        <f t="shared" si="24"/>
        <v>7020.29706549988</v>
      </c>
      <c r="J179" s="5">
        <f t="shared" si="25"/>
        <v>3535.0726813621</v>
      </c>
      <c r="K179" s="7">
        <f t="shared" si="26"/>
        <v>473113.876734351</v>
      </c>
      <c r="L179">
        <f t="shared" si="27"/>
        <v>1971.30781972646</v>
      </c>
      <c r="M179">
        <f t="shared" si="28"/>
        <v>5048.98924577342</v>
      </c>
      <c r="N179">
        <f t="shared" si="29"/>
        <v>468064.887488578</v>
      </c>
    </row>
    <row r="180" spans="2:14">
      <c r="B180">
        <f t="shared" si="22"/>
        <v>166</v>
      </c>
      <c r="C180">
        <f t="shared" si="20"/>
        <v>0.501460877957374</v>
      </c>
      <c r="D180" s="1">
        <f t="shared" si="23"/>
        <v>9856.275</v>
      </c>
      <c r="E180" s="5">
        <f t="shared" si="21"/>
        <v>4942.53631488932</v>
      </c>
      <c r="I180" s="1">
        <f t="shared" si="24"/>
        <v>7027.31736256538</v>
      </c>
      <c r="J180" s="5">
        <f t="shared" si="25"/>
        <v>3523.92473431714</v>
      </c>
      <c r="K180" s="7">
        <f t="shared" si="26"/>
        <v>468064.887488578</v>
      </c>
      <c r="L180">
        <f t="shared" si="27"/>
        <v>1950.27036453574</v>
      </c>
      <c r="M180">
        <f t="shared" si="28"/>
        <v>5077.04699802964</v>
      </c>
      <c r="N180">
        <f t="shared" si="29"/>
        <v>462987.840490548</v>
      </c>
    </row>
    <row r="181" spans="2:14">
      <c r="B181">
        <f t="shared" si="22"/>
        <v>167</v>
      </c>
      <c r="C181">
        <f t="shared" si="20"/>
        <v>0.499380127426431</v>
      </c>
      <c r="D181" s="1">
        <f t="shared" si="23"/>
        <v>9906.275</v>
      </c>
      <c r="E181" s="5">
        <f t="shared" si="21"/>
        <v>4946.99687182127</v>
      </c>
      <c r="I181" s="1">
        <f t="shared" si="24"/>
        <v>7034.34467992794</v>
      </c>
      <c r="J181" s="5">
        <f t="shared" si="25"/>
        <v>3512.81194262385</v>
      </c>
      <c r="K181" s="7">
        <f t="shared" si="26"/>
        <v>462987.840490548</v>
      </c>
      <c r="L181">
        <f t="shared" si="27"/>
        <v>1929.11600204395</v>
      </c>
      <c r="M181">
        <f t="shared" si="28"/>
        <v>5105.22867788399</v>
      </c>
      <c r="N181">
        <f t="shared" si="29"/>
        <v>457882.611812664</v>
      </c>
    </row>
    <row r="182" spans="2:14">
      <c r="B182">
        <f t="shared" si="22"/>
        <v>168</v>
      </c>
      <c r="C182">
        <f t="shared" si="20"/>
        <v>0.497308010715118</v>
      </c>
      <c r="D182" s="1">
        <f t="shared" si="23"/>
        <v>9956.275</v>
      </c>
      <c r="E182" s="5">
        <f t="shared" si="21"/>
        <v>4951.33531438266</v>
      </c>
      <c r="I182" s="1">
        <f t="shared" si="24"/>
        <v>7041.37902460787</v>
      </c>
      <c r="J182" s="5">
        <f t="shared" si="25"/>
        <v>3501.7341954189</v>
      </c>
      <c r="K182" s="7">
        <f t="shared" si="26"/>
        <v>457882.611812664</v>
      </c>
      <c r="L182">
        <f t="shared" si="27"/>
        <v>1907.8442158861</v>
      </c>
      <c r="M182">
        <f t="shared" si="28"/>
        <v>5133.53480872177</v>
      </c>
      <c r="N182">
        <f t="shared" si="29"/>
        <v>452749.077003942</v>
      </c>
    </row>
    <row r="183" spans="2:14">
      <c r="B183">
        <f t="shared" si="22"/>
        <v>169</v>
      </c>
      <c r="C183">
        <f t="shared" si="20"/>
        <v>0.495244491998458</v>
      </c>
      <c r="D183" s="1">
        <f t="shared" si="23"/>
        <v>10006.275</v>
      </c>
      <c r="E183" s="5">
        <f t="shared" si="21"/>
        <v>4955.55257917187</v>
      </c>
      <c r="I183" s="1">
        <f t="shared" si="24"/>
        <v>7048.42040363248</v>
      </c>
      <c r="J183" s="5">
        <f t="shared" si="25"/>
        <v>3490.69138218853</v>
      </c>
      <c r="K183" s="7">
        <f t="shared" si="26"/>
        <v>452749.077003942</v>
      </c>
      <c r="L183">
        <f t="shared" si="27"/>
        <v>1886.45448751643</v>
      </c>
      <c r="M183">
        <f t="shared" si="28"/>
        <v>5161.96591611605</v>
      </c>
      <c r="N183">
        <f t="shared" si="29"/>
        <v>447587.111087826</v>
      </c>
    </row>
    <row r="184" spans="2:14">
      <c r="B184">
        <f t="shared" si="22"/>
        <v>170</v>
      </c>
      <c r="C184">
        <f t="shared" si="20"/>
        <v>0.493189535600124</v>
      </c>
      <c r="D184" s="1">
        <f t="shared" si="23"/>
        <v>10056.275</v>
      </c>
      <c r="E184" s="5">
        <f t="shared" si="21"/>
        <v>4959.64959711713</v>
      </c>
      <c r="I184" s="1">
        <f t="shared" si="24"/>
        <v>7055.46882403611</v>
      </c>
      <c r="J184" s="5">
        <f t="shared" si="25"/>
        <v>3479.68339276752</v>
      </c>
      <c r="K184" s="7">
        <f t="shared" si="26"/>
        <v>447587.111087826</v>
      </c>
      <c r="L184">
        <f t="shared" si="27"/>
        <v>1864.94629619928</v>
      </c>
      <c r="M184">
        <f t="shared" si="28"/>
        <v>5190.52252783683</v>
      </c>
      <c r="N184">
        <f t="shared" si="29"/>
        <v>442396.588559989</v>
      </c>
    </row>
    <row r="185" spans="2:14">
      <c r="B185">
        <f t="shared" si="22"/>
        <v>171</v>
      </c>
      <c r="C185">
        <f t="shared" si="20"/>
        <v>0.491143105991825</v>
      </c>
      <c r="D185" s="1">
        <f t="shared" si="23"/>
        <v>10106.275</v>
      </c>
      <c r="E185" s="5">
        <f t="shared" si="21"/>
        <v>4963.62729350753</v>
      </c>
      <c r="I185" s="1">
        <f t="shared" si="24"/>
        <v>7062.52429286014</v>
      </c>
      <c r="J185" s="5">
        <f t="shared" si="25"/>
        <v>3468.71011733805</v>
      </c>
      <c r="K185" s="7">
        <f t="shared" si="26"/>
        <v>442396.588559989</v>
      </c>
      <c r="L185">
        <f t="shared" si="27"/>
        <v>1843.31911899996</v>
      </c>
      <c r="M185">
        <f t="shared" si="28"/>
        <v>5219.20517386019</v>
      </c>
      <c r="N185">
        <f t="shared" si="29"/>
        <v>437177.383386129</v>
      </c>
    </row>
    <row r="186" spans="2:14">
      <c r="B186">
        <f t="shared" si="22"/>
        <v>172</v>
      </c>
      <c r="C186">
        <f t="shared" si="20"/>
        <v>0.489105167792688</v>
      </c>
      <c r="D186" s="1">
        <f t="shared" si="23"/>
        <v>10156.275</v>
      </c>
      <c r="E186" s="5">
        <f t="shared" si="21"/>
        <v>4967.48658802369</v>
      </c>
      <c r="I186" s="1">
        <f t="shared" si="24"/>
        <v>7069.586817153</v>
      </c>
      <c r="J186" s="5">
        <f t="shared" si="25"/>
        <v>3457.7714464286</v>
      </c>
      <c r="K186" s="7">
        <f t="shared" si="26"/>
        <v>437177.383386129</v>
      </c>
      <c r="L186">
        <f t="shared" si="27"/>
        <v>1821.57243077554</v>
      </c>
      <c r="M186">
        <f t="shared" si="28"/>
        <v>5248.01438637747</v>
      </c>
      <c r="N186">
        <f t="shared" si="29"/>
        <v>431929.368999752</v>
      </c>
    </row>
    <row r="187" spans="2:14">
      <c r="B187">
        <f t="shared" si="22"/>
        <v>173</v>
      </c>
      <c r="C187">
        <f t="shared" si="20"/>
        <v>0.487075685768652</v>
      </c>
      <c r="D187" s="1">
        <f t="shared" si="23"/>
        <v>10206.275</v>
      </c>
      <c r="E187" s="5">
        <f t="shared" si="21"/>
        <v>4971.22839476845</v>
      </c>
      <c r="I187" s="1">
        <f t="shared" si="24"/>
        <v>7076.65640397015</v>
      </c>
      <c r="J187" s="5">
        <f t="shared" si="25"/>
        <v>3446.86727091289</v>
      </c>
      <c r="K187" s="7">
        <f t="shared" si="26"/>
        <v>431929.368999752</v>
      </c>
      <c r="L187">
        <f t="shared" si="27"/>
        <v>1799.70570416563</v>
      </c>
      <c r="M187">
        <f t="shared" si="28"/>
        <v>5276.95069980452</v>
      </c>
      <c r="N187">
        <f t="shared" si="29"/>
        <v>426652.418299947</v>
      </c>
    </row>
    <row r="188" spans="2:14">
      <c r="B188">
        <f t="shared" si="22"/>
        <v>174</v>
      </c>
      <c r="C188">
        <f t="shared" si="20"/>
        <v>0.485054624831853</v>
      </c>
      <c r="D188" s="1">
        <f t="shared" si="23"/>
        <v>10256.275</v>
      </c>
      <c r="E188" s="5">
        <f t="shared" si="21"/>
        <v>4974.85362229731</v>
      </c>
      <c r="I188" s="1">
        <f t="shared" si="24"/>
        <v>7083.73306037412</v>
      </c>
      <c r="J188" s="5">
        <f t="shared" si="25"/>
        <v>3435.99748200876</v>
      </c>
      <c r="K188" s="7">
        <f t="shared" si="26"/>
        <v>426652.418299947</v>
      </c>
      <c r="L188">
        <f t="shared" si="27"/>
        <v>1777.71840958311</v>
      </c>
      <c r="M188">
        <f t="shared" si="28"/>
        <v>5306.01465079101</v>
      </c>
      <c r="N188">
        <f t="shared" si="29"/>
        <v>421346.403649156</v>
      </c>
    </row>
    <row r="189" spans="2:14">
      <c r="B189">
        <f t="shared" si="22"/>
        <v>175</v>
      </c>
      <c r="C189">
        <f t="shared" si="20"/>
        <v>0.483041950040019</v>
      </c>
      <c r="D189" s="1">
        <f t="shared" si="23"/>
        <v>10306.275</v>
      </c>
      <c r="E189" s="5">
        <f t="shared" si="21"/>
        <v>4978.3631736487</v>
      </c>
      <c r="I189" s="1">
        <f t="shared" si="24"/>
        <v>7090.8167934345</v>
      </c>
      <c r="J189" s="5">
        <f t="shared" si="25"/>
        <v>3425.16197127712</v>
      </c>
      <c r="K189" s="7">
        <f t="shared" si="26"/>
        <v>421346.403649156</v>
      </c>
      <c r="L189">
        <f t="shared" si="27"/>
        <v>1755.61001520482</v>
      </c>
      <c r="M189">
        <f t="shared" si="28"/>
        <v>5335.20677822968</v>
      </c>
      <c r="N189">
        <f t="shared" si="29"/>
        <v>416011.196870926</v>
      </c>
    </row>
    <row r="190" spans="2:14">
      <c r="B190">
        <f t="shared" si="22"/>
        <v>176</v>
      </c>
      <c r="C190">
        <f t="shared" si="20"/>
        <v>0.48103762659587</v>
      </c>
      <c r="D190" s="1">
        <f t="shared" si="23"/>
        <v>10356.275</v>
      </c>
      <c r="E190" s="5">
        <f t="shared" si="21"/>
        <v>4981.75794637414</v>
      </c>
      <c r="I190" s="1">
        <f t="shared" si="24"/>
        <v>7097.90761022793</v>
      </c>
      <c r="J190" s="5">
        <f t="shared" si="25"/>
        <v>3414.36063062081</v>
      </c>
      <c r="K190" s="7">
        <f t="shared" si="26"/>
        <v>416011.196870926</v>
      </c>
      <c r="L190">
        <f t="shared" si="27"/>
        <v>1733.37998696219</v>
      </c>
      <c r="M190">
        <f t="shared" si="28"/>
        <v>5364.52762326574</v>
      </c>
      <c r="N190">
        <f t="shared" si="29"/>
        <v>410646.669247661</v>
      </c>
    </row>
    <row r="191" spans="2:14">
      <c r="B191">
        <f t="shared" si="22"/>
        <v>177</v>
      </c>
      <c r="C191">
        <f t="shared" si="20"/>
        <v>0.47904161984651</v>
      </c>
      <c r="D191" s="1">
        <f t="shared" si="23"/>
        <v>10406.275</v>
      </c>
      <c r="E191" s="5">
        <f t="shared" si="21"/>
        <v>4985.03883256824</v>
      </c>
      <c r="I191" s="1">
        <f t="shared" si="24"/>
        <v>7105.00551783816</v>
      </c>
      <c r="J191" s="5">
        <f t="shared" si="25"/>
        <v>3403.59335228358</v>
      </c>
      <c r="K191" s="7">
        <f t="shared" si="26"/>
        <v>410646.669247661</v>
      </c>
      <c r="L191">
        <f t="shared" si="27"/>
        <v>1711.02778853192</v>
      </c>
      <c r="M191">
        <f t="shared" si="28"/>
        <v>5393.97772930624</v>
      </c>
      <c r="N191">
        <f t="shared" si="29"/>
        <v>405252.691518354</v>
      </c>
    </row>
    <row r="192" spans="2:14">
      <c r="B192">
        <f t="shared" si="22"/>
        <v>178</v>
      </c>
      <c r="C192">
        <f t="shared" si="20"/>
        <v>0.477053895282831</v>
      </c>
      <c r="D192" s="1">
        <f t="shared" si="23"/>
        <v>10456.275</v>
      </c>
      <c r="E192" s="5">
        <f t="shared" si="21"/>
        <v>4988.20671889848</v>
      </c>
      <c r="I192" s="1">
        <f t="shared" si="24"/>
        <v>7112.110523356</v>
      </c>
      <c r="J192" s="5">
        <f t="shared" si="25"/>
        <v>3392.86002884899</v>
      </c>
      <c r="K192" s="7">
        <f t="shared" si="26"/>
        <v>405252.691518354</v>
      </c>
      <c r="L192">
        <f t="shared" si="27"/>
        <v>1688.55288132648</v>
      </c>
      <c r="M192">
        <f t="shared" si="28"/>
        <v>5423.55764202952</v>
      </c>
      <c r="N192">
        <f t="shared" si="29"/>
        <v>399829.133876325</v>
      </c>
    </row>
    <row r="193" spans="2:14">
      <c r="B193">
        <f t="shared" si="22"/>
        <v>179</v>
      </c>
      <c r="C193">
        <f t="shared" si="20"/>
        <v>0.475074418538919</v>
      </c>
      <c r="D193" s="1">
        <f t="shared" si="23"/>
        <v>10506.275</v>
      </c>
      <c r="E193" s="5">
        <f t="shared" si="21"/>
        <v>4991.26248663498</v>
      </c>
      <c r="I193" s="1">
        <f t="shared" si="24"/>
        <v>7119.22263387935</v>
      </c>
      <c r="J193" s="5">
        <f t="shared" si="25"/>
        <v>3382.16055323934</v>
      </c>
      <c r="K193" s="7">
        <f t="shared" si="26"/>
        <v>399829.133876325</v>
      </c>
      <c r="L193">
        <f t="shared" si="27"/>
        <v>1665.95472448469</v>
      </c>
      <c r="M193">
        <f t="shared" si="28"/>
        <v>5453.26790939467</v>
      </c>
      <c r="N193">
        <f t="shared" si="29"/>
        <v>394375.86596693</v>
      </c>
    </row>
    <row r="194" spans="2:14">
      <c r="B194">
        <f t="shared" si="22"/>
        <v>180</v>
      </c>
      <c r="C194">
        <f t="shared" si="20"/>
        <v>0.473103155391454</v>
      </c>
      <c r="D194" s="1">
        <f t="shared" si="23"/>
        <v>10556.275</v>
      </c>
      <c r="E194" s="5">
        <f t="shared" si="21"/>
        <v>4994.20701167993</v>
      </c>
      <c r="I194" s="1">
        <f t="shared" si="24"/>
        <v>7126.34185651323</v>
      </c>
      <c r="J194" s="5">
        <f t="shared" si="25"/>
        <v>3371.49481871461</v>
      </c>
      <c r="K194" s="7">
        <f t="shared" si="26"/>
        <v>394375.86596693</v>
      </c>
      <c r="L194">
        <f t="shared" si="27"/>
        <v>1643.23277486221</v>
      </c>
      <c r="M194">
        <f t="shared" si="28"/>
        <v>5483.10908165102</v>
      </c>
      <c r="N194">
        <f t="shared" si="29"/>
        <v>388892.756885279</v>
      </c>
    </row>
    <row r="195" spans="2:14">
      <c r="B195">
        <f t="shared" si="22"/>
        <v>181</v>
      </c>
      <c r="C195">
        <f t="shared" si="20"/>
        <v>0.471140071759125</v>
      </c>
      <c r="D195" s="1">
        <f t="shared" si="23"/>
        <v>10606.275</v>
      </c>
      <c r="E195" s="5">
        <f t="shared" si="21"/>
        <v>4997.04116459701</v>
      </c>
      <c r="I195" s="1">
        <f t="shared" si="24"/>
        <v>7133.46819836974</v>
      </c>
      <c r="J195" s="5">
        <f t="shared" si="25"/>
        <v>3360.86271887136</v>
      </c>
      <c r="K195" s="7">
        <f t="shared" si="26"/>
        <v>388892.756885279</v>
      </c>
      <c r="L195">
        <f t="shared" si="27"/>
        <v>1620.386487022</v>
      </c>
      <c r="M195">
        <f t="shared" si="28"/>
        <v>5513.08171134775</v>
      </c>
      <c r="N195">
        <f t="shared" si="29"/>
        <v>383379.675173931</v>
      </c>
    </row>
    <row r="196" spans="2:14">
      <c r="B196">
        <f t="shared" si="22"/>
        <v>182</v>
      </c>
      <c r="C196">
        <f t="shared" si="20"/>
        <v>0.469185133702033</v>
      </c>
      <c r="D196" s="1">
        <f t="shared" si="23"/>
        <v>10656.275</v>
      </c>
      <c r="E196" s="5">
        <f t="shared" si="21"/>
        <v>4999.76581064063</v>
      </c>
      <c r="I196" s="1">
        <f t="shared" si="24"/>
        <v>7140.60166656811</v>
      </c>
      <c r="J196" s="5">
        <f t="shared" si="25"/>
        <v>3350.26414764172</v>
      </c>
      <c r="K196" s="7">
        <f t="shared" si="26"/>
        <v>383379.675173931</v>
      </c>
      <c r="L196">
        <f t="shared" si="27"/>
        <v>1597.41531322471</v>
      </c>
      <c r="M196">
        <f t="shared" si="28"/>
        <v>5543.1863533434</v>
      </c>
      <c r="N196">
        <f t="shared" si="29"/>
        <v>377836.488820588</v>
      </c>
    </row>
    <row r="197" spans="2:14">
      <c r="B197">
        <f t="shared" si="22"/>
        <v>183</v>
      </c>
      <c r="C197">
        <f t="shared" si="20"/>
        <v>0.467238307421112</v>
      </c>
      <c r="D197" s="1">
        <f t="shared" si="23"/>
        <v>10706.275</v>
      </c>
      <c r="E197" s="5">
        <f t="shared" si="21"/>
        <v>5002.38180978496</v>
      </c>
      <c r="I197" s="1">
        <f t="shared" si="24"/>
        <v>7147.74226823468</v>
      </c>
      <c r="J197" s="5">
        <f t="shared" si="25"/>
        <v>3339.69899929231</v>
      </c>
      <c r="K197" s="7">
        <f t="shared" si="26"/>
        <v>377836.488820588</v>
      </c>
      <c r="L197">
        <f t="shared" si="27"/>
        <v>1574.31870341912</v>
      </c>
      <c r="M197">
        <f t="shared" si="28"/>
        <v>5573.42356481556</v>
      </c>
      <c r="N197">
        <f t="shared" si="29"/>
        <v>372263.065255772</v>
      </c>
    </row>
    <row r="198" spans="2:14">
      <c r="B198">
        <f t="shared" si="22"/>
        <v>184</v>
      </c>
      <c r="C198">
        <f t="shared" si="20"/>
        <v>0.465299559257539</v>
      </c>
      <c r="D198" s="1">
        <f t="shared" si="23"/>
        <v>10756.275</v>
      </c>
      <c r="E198" s="5">
        <f t="shared" si="21"/>
        <v>5004.89001675288</v>
      </c>
      <c r="I198" s="1">
        <f t="shared" si="24"/>
        <v>7154.89001050291</v>
      </c>
      <c r="J198" s="5">
        <f t="shared" si="25"/>
        <v>3329.16716842317</v>
      </c>
      <c r="K198" s="7">
        <f t="shared" si="26"/>
        <v>372263.065255772</v>
      </c>
      <c r="L198">
        <f t="shared" si="27"/>
        <v>1551.09610523239</v>
      </c>
      <c r="M198">
        <f t="shared" si="28"/>
        <v>5603.79390527053</v>
      </c>
      <c r="N198">
        <f t="shared" si="29"/>
        <v>366659.271350502</v>
      </c>
    </row>
    <row r="199" spans="2:14">
      <c r="B199">
        <f t="shared" si="22"/>
        <v>185</v>
      </c>
      <c r="C199">
        <f t="shared" si="20"/>
        <v>0.463368855692155</v>
      </c>
      <c r="D199" s="1">
        <f t="shared" si="23"/>
        <v>10806.275</v>
      </c>
      <c r="E199" s="5">
        <f t="shared" si="21"/>
        <v>5007.29128104474</v>
      </c>
      <c r="I199" s="1">
        <f t="shared" si="24"/>
        <v>7162.04490051341</v>
      </c>
      <c r="J199" s="5">
        <f t="shared" si="25"/>
        <v>3318.66854996673</v>
      </c>
      <c r="K199" s="7">
        <f t="shared" si="26"/>
        <v>366659.271350502</v>
      </c>
      <c r="L199">
        <f t="shared" si="27"/>
        <v>1527.74696396043</v>
      </c>
      <c r="M199">
        <f t="shared" si="28"/>
        <v>5634.29793655299</v>
      </c>
      <c r="N199">
        <f t="shared" si="29"/>
        <v>361024.973413949</v>
      </c>
    </row>
    <row r="200" spans="2:14">
      <c r="B200">
        <f t="shared" si="22"/>
        <v>186</v>
      </c>
      <c r="C200">
        <f t="shared" si="20"/>
        <v>0.461446163344884</v>
      </c>
      <c r="D200" s="1">
        <f t="shared" si="23"/>
        <v>10856.275</v>
      </c>
      <c r="E200" s="5">
        <f t="shared" si="21"/>
        <v>5009.58644696698</v>
      </c>
      <c r="I200" s="1">
        <f t="shared" si="24"/>
        <v>7169.20694541393</v>
      </c>
      <c r="J200" s="5">
        <f t="shared" si="25"/>
        <v>3308.20303918675</v>
      </c>
      <c r="K200" s="7">
        <f t="shared" si="26"/>
        <v>361024.973413949</v>
      </c>
      <c r="L200">
        <f t="shared" si="27"/>
        <v>1504.27072255812</v>
      </c>
      <c r="M200">
        <f t="shared" si="28"/>
        <v>5664.93622285581</v>
      </c>
      <c r="N200">
        <f t="shared" si="29"/>
        <v>355360.037191093</v>
      </c>
    </row>
    <row r="201" spans="2:14">
      <c r="B201">
        <f t="shared" si="22"/>
        <v>187</v>
      </c>
      <c r="C201">
        <f t="shared" si="20"/>
        <v>0.459531448974159</v>
      </c>
      <c r="D201" s="1">
        <f t="shared" si="23"/>
        <v>10906.275</v>
      </c>
      <c r="E201" s="5">
        <f t="shared" si="21"/>
        <v>5011.77635366064</v>
      </c>
      <c r="I201" s="1">
        <f t="shared" si="24"/>
        <v>7176.37615235934</v>
      </c>
      <c r="J201" s="5">
        <f t="shared" si="25"/>
        <v>3297.77053167729</v>
      </c>
      <c r="K201" s="7">
        <f t="shared" si="26"/>
        <v>355360.037191093</v>
      </c>
      <c r="L201">
        <f t="shared" si="27"/>
        <v>1480.66682162955</v>
      </c>
      <c r="M201">
        <f t="shared" si="28"/>
        <v>5695.70933072979</v>
      </c>
      <c r="N201">
        <f t="shared" si="29"/>
        <v>349664.327860363</v>
      </c>
    </row>
    <row r="202" spans="2:14">
      <c r="B202">
        <f t="shared" si="22"/>
        <v>188</v>
      </c>
      <c r="C202">
        <f t="shared" si="20"/>
        <v>0.457624679476341</v>
      </c>
      <c r="D202" s="1">
        <f t="shared" si="23"/>
        <v>10956.275</v>
      </c>
      <c r="E202" s="5">
        <f t="shared" si="21"/>
        <v>5013.86183512964</v>
      </c>
      <c r="I202" s="1">
        <f t="shared" si="24"/>
        <v>7183.5525285117</v>
      </c>
      <c r="J202" s="5">
        <f t="shared" si="25"/>
        <v>3287.37092336162</v>
      </c>
      <c r="K202" s="7">
        <f t="shared" si="26"/>
        <v>349664.327860363</v>
      </c>
      <c r="L202">
        <f t="shared" si="27"/>
        <v>1456.93469941818</v>
      </c>
      <c r="M202">
        <f t="shared" si="28"/>
        <v>5726.61782909352</v>
      </c>
      <c r="N202">
        <f t="shared" si="29"/>
        <v>343937.71003127</v>
      </c>
    </row>
    <row r="203" spans="2:14">
      <c r="B203">
        <f t="shared" si="22"/>
        <v>189</v>
      </c>
      <c r="C203">
        <f t="shared" si="20"/>
        <v>0.455725821885152</v>
      </c>
      <c r="D203" s="1">
        <f t="shared" si="23"/>
        <v>11006.275</v>
      </c>
      <c r="E203" s="5">
        <f t="shared" si="21"/>
        <v>5015.84372026901</v>
      </c>
      <c r="I203" s="1">
        <f t="shared" si="24"/>
        <v>7190.73608104021</v>
      </c>
      <c r="J203" s="5">
        <f t="shared" si="25"/>
        <v>3277.00411049127</v>
      </c>
      <c r="K203" s="7">
        <f t="shared" si="26"/>
        <v>343937.71003127</v>
      </c>
      <c r="L203">
        <f t="shared" si="27"/>
        <v>1433.07379179696</v>
      </c>
      <c r="M203">
        <f t="shared" si="28"/>
        <v>5757.66228924325</v>
      </c>
      <c r="N203">
        <f t="shared" si="29"/>
        <v>338180.047742027</v>
      </c>
    </row>
    <row r="204" spans="2:14">
      <c r="B204">
        <f t="shared" si="22"/>
        <v>190</v>
      </c>
      <c r="C204">
        <f t="shared" si="20"/>
        <v>0.453834843371106</v>
      </c>
      <c r="D204" s="1">
        <f t="shared" si="23"/>
        <v>11056.275</v>
      </c>
      <c r="E204" s="5">
        <f t="shared" si="21"/>
        <v>5017.72283289288</v>
      </c>
      <c r="I204" s="1">
        <f t="shared" si="24"/>
        <v>7197.92681712125</v>
      </c>
      <c r="J204" s="5">
        <f t="shared" si="25"/>
        <v>3266.66998964491</v>
      </c>
      <c r="K204" s="7">
        <f t="shared" si="26"/>
        <v>338180.047742027</v>
      </c>
      <c r="L204">
        <f t="shared" si="27"/>
        <v>1409.08353225844</v>
      </c>
      <c r="M204">
        <f t="shared" si="28"/>
        <v>5788.8432848628</v>
      </c>
      <c r="N204">
        <f t="shared" si="29"/>
        <v>332391.204457164</v>
      </c>
    </row>
    <row r="205" spans="2:14">
      <c r="B205">
        <f t="shared" si="22"/>
        <v>191</v>
      </c>
      <c r="C205">
        <f t="shared" si="20"/>
        <v>0.451951711240935</v>
      </c>
      <c r="D205" s="1">
        <f t="shared" si="23"/>
        <v>11106.275</v>
      </c>
      <c r="E205" s="5">
        <f t="shared" si="21"/>
        <v>5019.49999176242</v>
      </c>
      <c r="I205" s="1">
        <f t="shared" si="24"/>
        <v>7205.12474393837</v>
      </c>
      <c r="J205" s="5">
        <f t="shared" si="25"/>
        <v>3256.36845772735</v>
      </c>
      <c r="K205" s="7">
        <f t="shared" si="26"/>
        <v>332391.204457164</v>
      </c>
      <c r="L205">
        <f t="shared" si="27"/>
        <v>1384.96335190485</v>
      </c>
      <c r="M205">
        <f t="shared" si="28"/>
        <v>5820.16139203352</v>
      </c>
      <c r="N205">
        <f t="shared" si="29"/>
        <v>326571.04306513</v>
      </c>
    </row>
    <row r="206" spans="2:14">
      <c r="B206">
        <f t="shared" si="22"/>
        <v>192</v>
      </c>
      <c r="C206">
        <f t="shared" si="20"/>
        <v>0.450076392937031</v>
      </c>
      <c r="D206" s="1">
        <f t="shared" si="23"/>
        <v>11156.275</v>
      </c>
      <c r="E206" s="5">
        <f t="shared" si="21"/>
        <v>5021.17601061358</v>
      </c>
      <c r="I206" s="1">
        <f t="shared" si="24"/>
        <v>7212.32986868231</v>
      </c>
      <c r="J206" s="5">
        <f t="shared" si="25"/>
        <v>3246.09941196855</v>
      </c>
      <c r="K206" s="7">
        <f t="shared" si="26"/>
        <v>326571.04306513</v>
      </c>
      <c r="L206">
        <f t="shared" si="27"/>
        <v>1360.71267943804</v>
      </c>
      <c r="M206">
        <f t="shared" si="28"/>
        <v>5851.61718924427</v>
      </c>
      <c r="N206">
        <f t="shared" si="29"/>
        <v>320719.425875886</v>
      </c>
    </row>
    <row r="207" spans="2:14">
      <c r="B207">
        <f t="shared" si="22"/>
        <v>193</v>
      </c>
      <c r="C207">
        <f t="shared" ref="C207:C254" si="30">(1+1/12*$D$9)^(-B207)</f>
        <v>0.448208856036878</v>
      </c>
      <c r="D207" s="1">
        <f t="shared" si="23"/>
        <v>11206.275</v>
      </c>
      <c r="E207" s="5">
        <f t="shared" ref="E207:E254" si="31">D207*C207</f>
        <v>5022.75169818466</v>
      </c>
      <c r="I207" s="1">
        <f t="shared" si="24"/>
        <v>7219.54219855099</v>
      </c>
      <c r="J207" s="5">
        <f t="shared" si="25"/>
        <v>3235.8627499225</v>
      </c>
      <c r="K207" s="7">
        <f t="shared" si="26"/>
        <v>320719.425875886</v>
      </c>
      <c r="L207">
        <f t="shared" si="27"/>
        <v>1336.33094114953</v>
      </c>
      <c r="M207">
        <f t="shared" si="28"/>
        <v>5883.21125740146</v>
      </c>
      <c r="N207">
        <f t="shared" si="29"/>
        <v>314836.214618485</v>
      </c>
    </row>
    <row r="208" spans="2:14">
      <c r="B208">
        <f t="shared" ref="B208:B254" si="32">B207+1</f>
        <v>194</v>
      </c>
      <c r="C208">
        <f t="shared" si="30"/>
        <v>0.446349068252492</v>
      </c>
      <c r="D208" s="1">
        <f t="shared" ref="D208:D254" si="33">$D$5+(B208-1)*$D$6</f>
        <v>11256.275</v>
      </c>
      <c r="E208" s="5">
        <f t="shared" si="31"/>
        <v>5024.22785824382</v>
      </c>
      <c r="I208" s="1">
        <f t="shared" si="24"/>
        <v>7226.76174074954</v>
      </c>
      <c r="J208" s="5">
        <f t="shared" si="25"/>
        <v>3225.65836946632</v>
      </c>
      <c r="K208" s="7">
        <f t="shared" si="26"/>
        <v>314836.214618485</v>
      </c>
      <c r="L208">
        <f t="shared" si="27"/>
        <v>1311.81756091035</v>
      </c>
      <c r="M208">
        <f t="shared" si="28"/>
        <v>5914.94417983919</v>
      </c>
      <c r="N208">
        <f t="shared" si="29"/>
        <v>308921.270438645</v>
      </c>
    </row>
    <row r="209" spans="2:14">
      <c r="B209">
        <f t="shared" si="32"/>
        <v>195</v>
      </c>
      <c r="C209">
        <f t="shared" si="30"/>
        <v>0.444496997429868</v>
      </c>
      <c r="D209" s="1">
        <f t="shared" si="33"/>
        <v>11306.275</v>
      </c>
      <c r="E209" s="5">
        <f t="shared" si="31"/>
        <v>5025.60528961638</v>
      </c>
      <c r="I209" s="1">
        <f t="shared" ref="I209:I254" si="34">$J$5*$J$6^((B209-1))</f>
        <v>7233.98850249029</v>
      </c>
      <c r="J209" s="5">
        <f t="shared" ref="J209:J254" si="35">I209*C209</f>
        <v>3215.48616879912</v>
      </c>
      <c r="K209" s="7">
        <f t="shared" ref="K209:K254" si="36">N208</f>
        <v>308921.270438645</v>
      </c>
      <c r="L209">
        <f t="shared" ref="L209:L254" si="37">K209*$D$9/12</f>
        <v>1287.17196016102</v>
      </c>
      <c r="M209">
        <f t="shared" ref="M209:M254" si="38">I209-L209</f>
        <v>5946.81654232927</v>
      </c>
      <c r="N209">
        <f t="shared" ref="N209:N254" si="39">K209-M209</f>
        <v>302974.453896316</v>
      </c>
    </row>
    <row r="210" spans="2:14">
      <c r="B210">
        <f t="shared" si="32"/>
        <v>196</v>
      </c>
      <c r="C210">
        <f t="shared" si="30"/>
        <v>0.442652611548416</v>
      </c>
      <c r="D210" s="1">
        <f t="shared" si="33"/>
        <v>11356.275</v>
      </c>
      <c r="E210" s="5">
        <f t="shared" si="31"/>
        <v>5026.88478621199</v>
      </c>
      <c r="I210" s="1">
        <f t="shared" si="34"/>
        <v>7241.22249099278</v>
      </c>
      <c r="J210" s="5">
        <f t="shared" si="35"/>
        <v>3205.34604644108</v>
      </c>
      <c r="K210" s="7">
        <f t="shared" si="36"/>
        <v>302974.453896316</v>
      </c>
      <c r="L210">
        <f t="shared" si="37"/>
        <v>1262.39355790132</v>
      </c>
      <c r="M210">
        <f t="shared" si="38"/>
        <v>5978.82893309146</v>
      </c>
      <c r="N210">
        <f t="shared" si="39"/>
        <v>296995.624963225</v>
      </c>
    </row>
    <row r="211" spans="2:14">
      <c r="B211">
        <f t="shared" si="32"/>
        <v>197</v>
      </c>
      <c r="C211">
        <f t="shared" si="30"/>
        <v>0.440815878720414</v>
      </c>
      <c r="D211" s="1">
        <f t="shared" si="33"/>
        <v>11406.275</v>
      </c>
      <c r="E211" s="5">
        <f t="shared" si="31"/>
        <v>5028.06713705169</v>
      </c>
      <c r="I211" s="1">
        <f t="shared" si="34"/>
        <v>7248.46371348377</v>
      </c>
      <c r="J211" s="5">
        <f t="shared" si="35"/>
        <v>3195.23790123238</v>
      </c>
      <c r="K211" s="7">
        <f t="shared" si="36"/>
        <v>296995.624963225</v>
      </c>
      <c r="L211">
        <f t="shared" si="37"/>
        <v>1237.4817706801</v>
      </c>
      <c r="M211">
        <f t="shared" si="38"/>
        <v>6010.98194280367</v>
      </c>
      <c r="N211">
        <f t="shared" si="39"/>
        <v>290984.643020421</v>
      </c>
    </row>
    <row r="212" spans="2:14">
      <c r="B212">
        <f t="shared" si="32"/>
        <v>198</v>
      </c>
      <c r="C212">
        <f t="shared" si="30"/>
        <v>0.438986767190454</v>
      </c>
      <c r="D212" s="1">
        <f t="shared" si="33"/>
        <v>11456.275</v>
      </c>
      <c r="E212" s="5">
        <f t="shared" si="31"/>
        <v>5029.15312629482</v>
      </c>
      <c r="I212" s="1">
        <f t="shared" si="34"/>
        <v>7255.71217719725</v>
      </c>
      <c r="J212" s="5">
        <f t="shared" si="35"/>
        <v>3185.16163233223</v>
      </c>
      <c r="K212" s="7">
        <f t="shared" si="36"/>
        <v>290984.643020421</v>
      </c>
      <c r="L212">
        <f t="shared" si="37"/>
        <v>1212.43601258509</v>
      </c>
      <c r="M212">
        <f t="shared" si="38"/>
        <v>6043.27616461216</v>
      </c>
      <c r="N212">
        <f t="shared" si="39"/>
        <v>284941.366855809</v>
      </c>
    </row>
    <row r="213" spans="2:14">
      <c r="B213">
        <f t="shared" si="32"/>
        <v>199</v>
      </c>
      <c r="C213">
        <f t="shared" si="30"/>
        <v>0.437165245334892</v>
      </c>
      <c r="D213" s="1">
        <f t="shared" si="33"/>
        <v>11506.275</v>
      </c>
      <c r="E213" s="5">
        <f t="shared" si="31"/>
        <v>5030.14353326573</v>
      </c>
      <c r="I213" s="1">
        <f t="shared" si="34"/>
        <v>7262.96788937445</v>
      </c>
      <c r="J213" s="5">
        <f t="shared" si="35"/>
        <v>3175.11713921782</v>
      </c>
      <c r="K213" s="7">
        <f t="shared" si="36"/>
        <v>284941.366855809</v>
      </c>
      <c r="L213">
        <f t="shared" si="37"/>
        <v>1187.25569523254</v>
      </c>
      <c r="M213">
        <f t="shared" si="38"/>
        <v>6075.71219414191</v>
      </c>
      <c r="N213">
        <f t="shared" si="39"/>
        <v>278865.654661667</v>
      </c>
    </row>
    <row r="214" spans="2:14">
      <c r="B214">
        <f t="shared" si="32"/>
        <v>200</v>
      </c>
      <c r="C214">
        <f t="shared" si="30"/>
        <v>0.435351281661303</v>
      </c>
      <c r="D214" s="1">
        <f t="shared" si="33"/>
        <v>11556.275</v>
      </c>
      <c r="E214" s="5">
        <f t="shared" si="31"/>
        <v>5031.03913248048</v>
      </c>
      <c r="I214" s="1">
        <f t="shared" si="34"/>
        <v>7270.23085726382</v>
      </c>
      <c r="J214" s="5">
        <f t="shared" si="35"/>
        <v>3165.10432168336</v>
      </c>
      <c r="K214" s="7">
        <f t="shared" si="36"/>
        <v>278865.654661667</v>
      </c>
      <c r="L214">
        <f t="shared" si="37"/>
        <v>1161.94022775695</v>
      </c>
      <c r="M214">
        <f t="shared" si="38"/>
        <v>6108.29062950688</v>
      </c>
      <c r="N214">
        <f t="shared" si="39"/>
        <v>272757.36403216</v>
      </c>
    </row>
    <row r="215" spans="2:14">
      <c r="B215">
        <f t="shared" si="32"/>
        <v>201</v>
      </c>
      <c r="C215">
        <f t="shared" si="30"/>
        <v>0.433544844807937</v>
      </c>
      <c r="D215" s="1">
        <f t="shared" si="33"/>
        <v>11606.275</v>
      </c>
      <c r="E215" s="5">
        <f t="shared" si="31"/>
        <v>5031.84069367324</v>
      </c>
      <c r="I215" s="1">
        <f t="shared" si="34"/>
        <v>7277.50108812108</v>
      </c>
      <c r="J215" s="5">
        <f t="shared" si="35"/>
        <v>3155.12307983905</v>
      </c>
      <c r="K215" s="7">
        <f t="shared" si="36"/>
        <v>272757.36403216</v>
      </c>
      <c r="L215">
        <f t="shared" si="37"/>
        <v>1136.48901680067</v>
      </c>
      <c r="M215">
        <f t="shared" si="38"/>
        <v>6141.01207132042</v>
      </c>
      <c r="N215">
        <f t="shared" si="39"/>
        <v>266616.35196084</v>
      </c>
    </row>
    <row r="216" spans="2:14">
      <c r="B216">
        <f t="shared" si="32"/>
        <v>202</v>
      </c>
      <c r="C216">
        <f t="shared" si="30"/>
        <v>0.431745903543173</v>
      </c>
      <c r="D216" s="1">
        <f t="shared" si="33"/>
        <v>11656.275</v>
      </c>
      <c r="E216" s="5">
        <f t="shared" si="31"/>
        <v>5032.5489818227</v>
      </c>
      <c r="I216" s="1">
        <f t="shared" si="34"/>
        <v>7284.77858920921</v>
      </c>
      <c r="J216" s="5">
        <f t="shared" si="35"/>
        <v>3145.17331411009</v>
      </c>
      <c r="K216" s="7">
        <f t="shared" si="36"/>
        <v>266616.35196084</v>
      </c>
      <c r="L216">
        <f t="shared" si="37"/>
        <v>1110.9014665035</v>
      </c>
      <c r="M216">
        <f t="shared" si="38"/>
        <v>6173.87712270571</v>
      </c>
      <c r="N216">
        <f t="shared" si="39"/>
        <v>260442.474838134</v>
      </c>
    </row>
    <row r="217" spans="2:14">
      <c r="B217">
        <f t="shared" si="32"/>
        <v>203</v>
      </c>
      <c r="C217">
        <f t="shared" si="30"/>
        <v>0.429954426764986</v>
      </c>
      <c r="D217" s="1">
        <f t="shared" si="33"/>
        <v>11706.275</v>
      </c>
      <c r="E217" s="5">
        <f t="shared" si="31"/>
        <v>5033.16475717829</v>
      </c>
      <c r="I217" s="1">
        <f t="shared" si="34"/>
        <v>7292.06336779841</v>
      </c>
      <c r="J217" s="5">
        <f t="shared" si="35"/>
        <v>3135.25492523572</v>
      </c>
      <c r="K217" s="7">
        <f t="shared" si="36"/>
        <v>260442.474838134</v>
      </c>
      <c r="L217">
        <f t="shared" si="37"/>
        <v>1085.17697849222</v>
      </c>
      <c r="M217">
        <f t="shared" si="38"/>
        <v>6206.88638930619</v>
      </c>
      <c r="N217">
        <f t="shared" si="39"/>
        <v>254235.588448828</v>
      </c>
    </row>
    <row r="218" spans="2:14">
      <c r="B218">
        <f t="shared" si="32"/>
        <v>204</v>
      </c>
      <c r="C218">
        <f t="shared" si="30"/>
        <v>0.428170383500401</v>
      </c>
      <c r="D218" s="1">
        <f t="shared" si="33"/>
        <v>11756.275</v>
      </c>
      <c r="E218" s="5">
        <f t="shared" si="31"/>
        <v>5033.68877528618</v>
      </c>
      <c r="I218" s="1">
        <f t="shared" si="34"/>
        <v>7299.35543116621</v>
      </c>
      <c r="J218" s="5">
        <f t="shared" si="35"/>
        <v>3125.36781426817</v>
      </c>
      <c r="K218" s="7">
        <f t="shared" si="36"/>
        <v>254235.588448828</v>
      </c>
      <c r="L218">
        <f t="shared" si="37"/>
        <v>1059.31495187012</v>
      </c>
      <c r="M218">
        <f t="shared" si="38"/>
        <v>6240.0404792961</v>
      </c>
      <c r="N218">
        <f t="shared" si="39"/>
        <v>247995.547969532</v>
      </c>
    </row>
    <row r="219" spans="2:14">
      <c r="B219">
        <f t="shared" si="32"/>
        <v>205</v>
      </c>
      <c r="C219">
        <f t="shared" si="30"/>
        <v>0.426393742904964</v>
      </c>
      <c r="D219" s="1">
        <f t="shared" si="33"/>
        <v>11806.275</v>
      </c>
      <c r="E219" s="5">
        <f t="shared" si="31"/>
        <v>5034.1217870153</v>
      </c>
      <c r="I219" s="1">
        <f t="shared" si="34"/>
        <v>7306.65478659738</v>
      </c>
      <c r="J219" s="5">
        <f t="shared" si="35"/>
        <v>3115.51188257172</v>
      </c>
      <c r="K219" s="7">
        <f t="shared" si="36"/>
        <v>247995.547969532</v>
      </c>
      <c r="L219">
        <f t="shared" si="37"/>
        <v>1033.31478320638</v>
      </c>
      <c r="M219">
        <f t="shared" si="38"/>
        <v>6273.34000339099</v>
      </c>
      <c r="N219">
        <f t="shared" si="39"/>
        <v>241722.207966141</v>
      </c>
    </row>
    <row r="220" spans="2:14">
      <c r="B220">
        <f t="shared" si="32"/>
        <v>206</v>
      </c>
      <c r="C220">
        <f t="shared" si="30"/>
        <v>0.424624474262205</v>
      </c>
      <c r="D220" s="1">
        <f t="shared" si="33"/>
        <v>11856.275</v>
      </c>
      <c r="E220" s="5">
        <f t="shared" si="31"/>
        <v>5034.46453858312</v>
      </c>
      <c r="I220" s="1">
        <f t="shared" si="34"/>
        <v>7313.96144138397</v>
      </c>
      <c r="J220" s="5">
        <f t="shared" si="35"/>
        <v>3105.68703182171</v>
      </c>
      <c r="K220" s="7">
        <f t="shared" si="36"/>
        <v>241722.207966141</v>
      </c>
      <c r="L220">
        <f t="shared" si="37"/>
        <v>1007.17586652559</v>
      </c>
      <c r="M220">
        <f t="shared" si="38"/>
        <v>6306.78557485839</v>
      </c>
      <c r="N220">
        <f t="shared" si="39"/>
        <v>235415.422391282</v>
      </c>
    </row>
    <row r="221" spans="2:14">
      <c r="B221">
        <f t="shared" si="32"/>
        <v>207</v>
      </c>
      <c r="C221">
        <f t="shared" si="30"/>
        <v>0.422862546983108</v>
      </c>
      <c r="D221" s="1">
        <f t="shared" si="33"/>
        <v>11906.275</v>
      </c>
      <c r="E221" s="5">
        <f t="shared" si="31"/>
        <v>5034.71777158131</v>
      </c>
      <c r="I221" s="1">
        <f t="shared" si="34"/>
        <v>7321.27540282536</v>
      </c>
      <c r="J221" s="5">
        <f t="shared" si="35"/>
        <v>3095.89316400351</v>
      </c>
      <c r="K221" s="7">
        <f t="shared" si="36"/>
        <v>235415.422391282</v>
      </c>
      <c r="L221">
        <f t="shared" si="37"/>
        <v>980.897593297009</v>
      </c>
      <c r="M221">
        <f t="shared" si="38"/>
        <v>6340.37780952835</v>
      </c>
      <c r="N221">
        <f t="shared" si="39"/>
        <v>229075.044581754</v>
      </c>
    </row>
    <row r="222" spans="2:14">
      <c r="B222">
        <f t="shared" si="32"/>
        <v>208</v>
      </c>
      <c r="C222">
        <f t="shared" si="30"/>
        <v>0.421107930605585</v>
      </c>
      <c r="D222" s="1">
        <f t="shared" si="33"/>
        <v>11956.275</v>
      </c>
      <c r="E222" s="5">
        <f t="shared" si="31"/>
        <v>5034.88222300129</v>
      </c>
      <c r="I222" s="1">
        <f t="shared" si="34"/>
        <v>7328.59667822818</v>
      </c>
      <c r="J222" s="5">
        <f t="shared" si="35"/>
        <v>3086.13018141163</v>
      </c>
      <c r="K222" s="7">
        <f t="shared" si="36"/>
        <v>229075.044581754</v>
      </c>
      <c r="L222">
        <f t="shared" si="37"/>
        <v>954.479352423975</v>
      </c>
      <c r="M222">
        <f t="shared" si="38"/>
        <v>6374.11732580421</v>
      </c>
      <c r="N222">
        <f t="shared" si="39"/>
        <v>222700.92725595</v>
      </c>
    </row>
    <row r="223" spans="2:14">
      <c r="B223">
        <f t="shared" si="32"/>
        <v>209</v>
      </c>
      <c r="C223">
        <f t="shared" si="30"/>
        <v>0.419360594793944</v>
      </c>
      <c r="D223" s="1">
        <f t="shared" si="33"/>
        <v>12006.275</v>
      </c>
      <c r="E223" s="5">
        <f t="shared" si="31"/>
        <v>5034.95862525965</v>
      </c>
      <c r="I223" s="1">
        <f t="shared" si="34"/>
        <v>7335.92527490641</v>
      </c>
      <c r="J223" s="5">
        <f t="shared" si="35"/>
        <v>3076.39798664868</v>
      </c>
      <c r="K223" s="7">
        <f t="shared" si="36"/>
        <v>222700.92725595</v>
      </c>
      <c r="L223">
        <f t="shared" si="37"/>
        <v>927.920530233124</v>
      </c>
      <c r="M223">
        <f t="shared" si="38"/>
        <v>6408.00474467329</v>
      </c>
      <c r="N223">
        <f t="shared" si="39"/>
        <v>216292.922511276</v>
      </c>
    </row>
    <row r="224" spans="2:14">
      <c r="B224">
        <f t="shared" si="32"/>
        <v>210</v>
      </c>
      <c r="C224">
        <f t="shared" si="30"/>
        <v>0.417620509338367</v>
      </c>
      <c r="D224" s="1">
        <f t="shared" si="33"/>
        <v>12056.275</v>
      </c>
      <c r="E224" s="5">
        <f t="shared" si="31"/>
        <v>5034.94770622342</v>
      </c>
      <c r="I224" s="1">
        <f t="shared" si="34"/>
        <v>7343.26120018131</v>
      </c>
      <c r="J224" s="5">
        <f t="shared" si="35"/>
        <v>3066.69648262439</v>
      </c>
      <c r="K224" s="7">
        <f t="shared" si="36"/>
        <v>216292.922511276</v>
      </c>
      <c r="L224">
        <f t="shared" si="37"/>
        <v>901.220510463652</v>
      </c>
      <c r="M224">
        <f t="shared" si="38"/>
        <v>6442.04068971766</v>
      </c>
      <c r="N224">
        <f t="shared" si="39"/>
        <v>209850.881821559</v>
      </c>
    </row>
    <row r="225" spans="2:14">
      <c r="B225">
        <f t="shared" si="32"/>
        <v>211</v>
      </c>
      <c r="C225">
        <f t="shared" si="30"/>
        <v>0.41588764415439</v>
      </c>
      <c r="D225" s="1">
        <f t="shared" si="33"/>
        <v>12106.275</v>
      </c>
      <c r="E225" s="5">
        <f t="shared" si="31"/>
        <v>5034.85018923519</v>
      </c>
      <c r="I225" s="1">
        <f t="shared" si="34"/>
        <v>7350.60446138149</v>
      </c>
      <c r="J225" s="5">
        <f t="shared" si="35"/>
        <v>3057.0255725547</v>
      </c>
      <c r="K225" s="7">
        <f t="shared" si="36"/>
        <v>209850.881821559</v>
      </c>
      <c r="L225">
        <f t="shared" si="37"/>
        <v>874.378674256495</v>
      </c>
      <c r="M225">
        <f t="shared" si="38"/>
        <v>6476.225787125</v>
      </c>
      <c r="N225">
        <f t="shared" si="39"/>
        <v>203374.656034434</v>
      </c>
    </row>
    <row r="226" spans="2:14">
      <c r="B226">
        <f t="shared" si="32"/>
        <v>212</v>
      </c>
      <c r="C226">
        <f t="shared" si="30"/>
        <v>0.41416196928238</v>
      </c>
      <c r="D226" s="1">
        <f t="shared" si="33"/>
        <v>12156.275</v>
      </c>
      <c r="E226" s="5">
        <f t="shared" si="31"/>
        <v>5034.66679313817</v>
      </c>
      <c r="I226" s="1">
        <f t="shared" si="34"/>
        <v>7357.95506584288</v>
      </c>
      <c r="J226" s="5">
        <f t="shared" si="35"/>
        <v>3047.38515996075</v>
      </c>
      <c r="K226" s="7">
        <f t="shared" si="36"/>
        <v>203374.656034434</v>
      </c>
      <c r="L226">
        <f t="shared" si="37"/>
        <v>847.394400143474</v>
      </c>
      <c r="M226">
        <f t="shared" si="38"/>
        <v>6510.5606656994</v>
      </c>
      <c r="N226">
        <f t="shared" si="39"/>
        <v>196864.095368734</v>
      </c>
    </row>
    <row r="227" spans="2:14">
      <c r="B227">
        <f t="shared" si="32"/>
        <v>213</v>
      </c>
      <c r="C227">
        <f t="shared" si="30"/>
        <v>0.412443454887018</v>
      </c>
      <c r="D227" s="1">
        <f t="shared" si="33"/>
        <v>12206.275</v>
      </c>
      <c r="E227" s="5">
        <f t="shared" si="31"/>
        <v>5034.39823230103</v>
      </c>
      <c r="I227" s="1">
        <f t="shared" si="34"/>
        <v>7365.31302090872</v>
      </c>
      <c r="J227" s="5">
        <f t="shared" si="35"/>
        <v>3037.77514866793</v>
      </c>
      <c r="K227" s="7">
        <f t="shared" si="36"/>
        <v>196864.095368734</v>
      </c>
      <c r="L227">
        <f t="shared" si="37"/>
        <v>820.267064036393</v>
      </c>
      <c r="M227">
        <f t="shared" si="38"/>
        <v>6545.04595687233</v>
      </c>
      <c r="N227">
        <f t="shared" si="39"/>
        <v>190319.049411862</v>
      </c>
    </row>
    <row r="228" spans="2:14">
      <c r="B228">
        <f t="shared" si="32"/>
        <v>214</v>
      </c>
      <c r="C228">
        <f t="shared" si="30"/>
        <v>0.410732071256781</v>
      </c>
      <c r="D228" s="1">
        <f t="shared" si="33"/>
        <v>12256.275</v>
      </c>
      <c r="E228" s="5">
        <f t="shared" si="31"/>
        <v>5034.04521664271</v>
      </c>
      <c r="I228" s="1">
        <f t="shared" si="34"/>
        <v>7372.67833392963</v>
      </c>
      <c r="J228" s="5">
        <f t="shared" si="35"/>
        <v>3028.19544280491</v>
      </c>
      <c r="K228" s="7">
        <f t="shared" si="36"/>
        <v>190319.049411862</v>
      </c>
      <c r="L228">
        <f t="shared" si="37"/>
        <v>792.996039216092</v>
      </c>
      <c r="M228">
        <f t="shared" si="38"/>
        <v>6579.68229471353</v>
      </c>
      <c r="N228">
        <f t="shared" si="39"/>
        <v>183739.367117149</v>
      </c>
    </row>
    <row r="229" spans="2:14">
      <c r="B229">
        <f t="shared" si="32"/>
        <v>215</v>
      </c>
      <c r="C229">
        <f t="shared" si="30"/>
        <v>0.409027788803433</v>
      </c>
      <c r="D229" s="1">
        <f t="shared" si="33"/>
        <v>12306.275</v>
      </c>
      <c r="E229" s="5">
        <f t="shared" si="31"/>
        <v>5033.60845165697</v>
      </c>
      <c r="I229" s="1">
        <f t="shared" si="34"/>
        <v>7380.05101226356</v>
      </c>
      <c r="J229" s="5">
        <f t="shared" si="35"/>
        <v>3018.6459468027</v>
      </c>
      <c r="K229" s="7">
        <f t="shared" si="36"/>
        <v>183739.367117149</v>
      </c>
      <c r="L229">
        <f t="shared" si="37"/>
        <v>765.580696321452</v>
      </c>
      <c r="M229">
        <f t="shared" si="38"/>
        <v>6614.4703159421</v>
      </c>
      <c r="N229">
        <f t="shared" si="39"/>
        <v>177124.896801206</v>
      </c>
    </row>
    <row r="230" spans="2:14">
      <c r="B230">
        <f t="shared" si="32"/>
        <v>216</v>
      </c>
      <c r="C230">
        <f t="shared" si="30"/>
        <v>0.407330578061511</v>
      </c>
      <c r="D230" s="1">
        <f t="shared" si="33"/>
        <v>12356.275</v>
      </c>
      <c r="E230" s="5">
        <f t="shared" si="31"/>
        <v>5033.08863843699</v>
      </c>
      <c r="I230" s="1">
        <f t="shared" si="34"/>
        <v>7387.43106327582</v>
      </c>
      <c r="J230" s="5">
        <f t="shared" si="35"/>
        <v>3009.1265653937</v>
      </c>
      <c r="K230" s="7">
        <f t="shared" si="36"/>
        <v>177124.896801206</v>
      </c>
      <c r="L230">
        <f t="shared" si="37"/>
        <v>738.02040333836</v>
      </c>
      <c r="M230">
        <f t="shared" si="38"/>
        <v>6649.41065993746</v>
      </c>
      <c r="N230">
        <f t="shared" si="39"/>
        <v>170475.486141269</v>
      </c>
    </row>
    <row r="231" spans="2:14">
      <c r="B231">
        <f t="shared" si="32"/>
        <v>217</v>
      </c>
      <c r="C231">
        <f t="shared" si="30"/>
        <v>0.405640409687812</v>
      </c>
      <c r="D231" s="1">
        <f t="shared" si="33"/>
        <v>12406.275</v>
      </c>
      <c r="E231" s="5">
        <f t="shared" si="31"/>
        <v>5032.48647369965</v>
      </c>
      <c r="I231" s="1">
        <f t="shared" si="34"/>
        <v>7394.81849433909</v>
      </c>
      <c r="J231" s="5">
        <f t="shared" si="35"/>
        <v>2999.63720361071</v>
      </c>
      <c r="K231" s="7">
        <f t="shared" si="36"/>
        <v>170475.486141269</v>
      </c>
      <c r="L231">
        <f t="shared" si="37"/>
        <v>710.314525588621</v>
      </c>
      <c r="M231">
        <f t="shared" si="38"/>
        <v>6684.50396875047</v>
      </c>
      <c r="N231">
        <f t="shared" si="39"/>
        <v>163790.982172518</v>
      </c>
    </row>
    <row r="232" spans="2:14">
      <c r="B232">
        <f t="shared" si="32"/>
        <v>218</v>
      </c>
      <c r="C232">
        <f t="shared" si="30"/>
        <v>0.403957254460891</v>
      </c>
      <c r="D232" s="1">
        <f t="shared" si="33"/>
        <v>12456.275</v>
      </c>
      <c r="E232" s="5">
        <f t="shared" si="31"/>
        <v>5031.80264980983</v>
      </c>
      <c r="I232" s="1">
        <f t="shared" si="34"/>
        <v>7402.21331283343</v>
      </c>
      <c r="J232" s="5">
        <f t="shared" si="35"/>
        <v>2990.17776678605</v>
      </c>
      <c r="K232" s="7">
        <f t="shared" si="36"/>
        <v>163790.982172518</v>
      </c>
      <c r="L232">
        <f t="shared" si="37"/>
        <v>682.462425718827</v>
      </c>
      <c r="M232">
        <f t="shared" si="38"/>
        <v>6719.7508871146</v>
      </c>
      <c r="N232">
        <f t="shared" si="39"/>
        <v>157071.231285404</v>
      </c>
    </row>
    <row r="233" spans="2:14">
      <c r="B233">
        <f t="shared" si="32"/>
        <v>219</v>
      </c>
      <c r="C233">
        <f t="shared" si="30"/>
        <v>0.402281083280555</v>
      </c>
      <c r="D233" s="1">
        <f t="shared" si="33"/>
        <v>12506.275</v>
      </c>
      <c r="E233" s="5">
        <f t="shared" si="31"/>
        <v>5031.03785480453</v>
      </c>
      <c r="I233" s="1">
        <f t="shared" si="34"/>
        <v>7409.61552614626</v>
      </c>
      <c r="J233" s="5">
        <f t="shared" si="35"/>
        <v>2980.74816055054</v>
      </c>
      <c r="K233" s="7">
        <f t="shared" si="36"/>
        <v>157071.231285404</v>
      </c>
      <c r="L233">
        <f t="shared" si="37"/>
        <v>654.463463689183</v>
      </c>
      <c r="M233">
        <f t="shared" si="38"/>
        <v>6755.15206245708</v>
      </c>
      <c r="N233">
        <f t="shared" si="39"/>
        <v>150316.079222947</v>
      </c>
    </row>
    <row r="234" spans="2:14">
      <c r="B234">
        <f t="shared" si="32"/>
        <v>220</v>
      </c>
      <c r="C234">
        <f t="shared" si="30"/>
        <v>0.400611867167358</v>
      </c>
      <c r="D234" s="1">
        <f t="shared" si="33"/>
        <v>12556.275</v>
      </c>
      <c r="E234" s="5">
        <f t="shared" si="31"/>
        <v>5030.19277241682</v>
      </c>
      <c r="I234" s="1">
        <f t="shared" si="34"/>
        <v>7417.02514167241</v>
      </c>
      <c r="J234" s="5">
        <f t="shared" si="35"/>
        <v>2971.34829083262</v>
      </c>
      <c r="K234" s="7">
        <f t="shared" si="36"/>
        <v>150316.079222947</v>
      </c>
      <c r="L234">
        <f t="shared" si="37"/>
        <v>626.316996762278</v>
      </c>
      <c r="M234">
        <f t="shared" si="38"/>
        <v>6790.70814491013</v>
      </c>
      <c r="N234">
        <f t="shared" si="39"/>
        <v>143525.371078037</v>
      </c>
    </row>
    <row r="235" spans="2:14">
      <c r="B235">
        <f t="shared" si="32"/>
        <v>221</v>
      </c>
      <c r="C235">
        <f t="shared" si="30"/>
        <v>0.398949577262099</v>
      </c>
      <c r="D235" s="1">
        <f t="shared" si="33"/>
        <v>12606.275</v>
      </c>
      <c r="E235" s="5">
        <f t="shared" si="31"/>
        <v>5029.26808209977</v>
      </c>
      <c r="I235" s="1">
        <f t="shared" si="34"/>
        <v>7424.44216681408</v>
      </c>
      <c r="J235" s="5">
        <f t="shared" si="35"/>
        <v>2961.97806385738</v>
      </c>
      <c r="K235" s="7">
        <f t="shared" si="36"/>
        <v>143525.371078037</v>
      </c>
      <c r="L235">
        <f t="shared" si="37"/>
        <v>598.022379491819</v>
      </c>
      <c r="M235">
        <f t="shared" si="38"/>
        <v>6826.41978732226</v>
      </c>
      <c r="N235">
        <f t="shared" si="39"/>
        <v>136698.951290714</v>
      </c>
    </row>
    <row r="236" spans="2:14">
      <c r="B236">
        <f t="shared" si="32"/>
        <v>222</v>
      </c>
      <c r="C236">
        <f t="shared" si="30"/>
        <v>0.397294184825327</v>
      </c>
      <c r="D236" s="1">
        <f t="shared" si="33"/>
        <v>12656.275</v>
      </c>
      <c r="E236" s="5">
        <f t="shared" si="31"/>
        <v>5028.26445905017</v>
      </c>
      <c r="I236" s="1">
        <f t="shared" si="34"/>
        <v>7431.86660898089</v>
      </c>
      <c r="J236" s="5">
        <f t="shared" si="35"/>
        <v>2952.63738614563</v>
      </c>
      <c r="K236" s="7">
        <f t="shared" si="36"/>
        <v>136698.951290714</v>
      </c>
      <c r="L236">
        <f t="shared" si="37"/>
        <v>569.57896371131</v>
      </c>
      <c r="M236">
        <f t="shared" si="38"/>
        <v>6862.28764526958</v>
      </c>
      <c r="N236">
        <f t="shared" si="39"/>
        <v>129836.663645445</v>
      </c>
    </row>
    <row r="237" spans="2:14">
      <c r="B237">
        <f t="shared" si="32"/>
        <v>223</v>
      </c>
      <c r="C237">
        <f t="shared" si="30"/>
        <v>0.39564566123684</v>
      </c>
      <c r="D237" s="1">
        <f t="shared" si="33"/>
        <v>12706.275</v>
      </c>
      <c r="E237" s="5">
        <f t="shared" si="31"/>
        <v>5027.18257423213</v>
      </c>
      <c r="I237" s="1">
        <f t="shared" si="34"/>
        <v>7439.29847558987</v>
      </c>
      <c r="J237" s="5">
        <f t="shared" si="35"/>
        <v>2943.32616451297</v>
      </c>
      <c r="K237" s="7">
        <f t="shared" si="36"/>
        <v>129836.663645445</v>
      </c>
      <c r="L237">
        <f t="shared" si="37"/>
        <v>540.986098522687</v>
      </c>
      <c r="M237">
        <f t="shared" si="38"/>
        <v>6898.31237706719</v>
      </c>
      <c r="N237">
        <f t="shared" si="39"/>
        <v>122938.351268378</v>
      </c>
    </row>
    <row r="238" spans="2:14">
      <c r="B238">
        <f t="shared" si="32"/>
        <v>224</v>
      </c>
      <c r="C238">
        <f t="shared" si="30"/>
        <v>0.394003977995194</v>
      </c>
      <c r="D238" s="1">
        <f t="shared" si="33"/>
        <v>12756.275</v>
      </c>
      <c r="E238" s="5">
        <f t="shared" si="31"/>
        <v>5026.02309440064</v>
      </c>
      <c r="I238" s="1">
        <f t="shared" si="34"/>
        <v>7446.73777406546</v>
      </c>
      <c r="J238" s="5">
        <f t="shared" si="35"/>
        <v>2934.04430606887</v>
      </c>
      <c r="K238" s="7">
        <f t="shared" si="36"/>
        <v>122938.351268378</v>
      </c>
      <c r="L238">
        <f t="shared" si="37"/>
        <v>512.243130284907</v>
      </c>
      <c r="M238">
        <f t="shared" si="38"/>
        <v>6934.49464378056</v>
      </c>
      <c r="N238">
        <f t="shared" si="39"/>
        <v>116003.856624597</v>
      </c>
    </row>
    <row r="239" spans="2:14">
      <c r="B239">
        <f t="shared" si="32"/>
        <v>225</v>
      </c>
      <c r="C239">
        <f t="shared" si="30"/>
        <v>0.392369106717205</v>
      </c>
      <c r="D239" s="1">
        <f t="shared" si="33"/>
        <v>12806.275</v>
      </c>
      <c r="E239" s="5">
        <f t="shared" si="31"/>
        <v>5024.78668212488</v>
      </c>
      <c r="I239" s="1">
        <f t="shared" si="34"/>
        <v>7454.18451183953</v>
      </c>
      <c r="J239" s="5">
        <f t="shared" si="35"/>
        <v>2924.7917182157</v>
      </c>
      <c r="K239" s="7">
        <f t="shared" si="36"/>
        <v>116003.856624597</v>
      </c>
      <c r="L239">
        <f t="shared" si="37"/>
        <v>483.349402602488</v>
      </c>
      <c r="M239">
        <f t="shared" si="38"/>
        <v>6970.83510923704</v>
      </c>
      <c r="N239">
        <f t="shared" si="39"/>
        <v>109033.02151536</v>
      </c>
    </row>
    <row r="240" spans="2:14">
      <c r="B240">
        <f t="shared" si="32"/>
        <v>226</v>
      </c>
      <c r="C240">
        <f t="shared" si="30"/>
        <v>0.390741019137466</v>
      </c>
      <c r="D240" s="1">
        <f t="shared" si="33"/>
        <v>12856.275</v>
      </c>
      <c r="E240" s="5">
        <f t="shared" si="31"/>
        <v>5023.47399581152</v>
      </c>
      <c r="I240" s="1">
        <f t="shared" si="34"/>
        <v>7461.63869635137</v>
      </c>
      <c r="J240" s="5">
        <f t="shared" si="35"/>
        <v>2915.56830864788</v>
      </c>
      <c r="K240" s="7">
        <f t="shared" si="36"/>
        <v>109033.02151536</v>
      </c>
      <c r="L240">
        <f t="shared" si="37"/>
        <v>454.304256314</v>
      </c>
      <c r="M240">
        <f t="shared" si="38"/>
        <v>7007.33444003737</v>
      </c>
      <c r="N240">
        <f t="shared" si="39"/>
        <v>102025.687075323</v>
      </c>
    </row>
    <row r="241" spans="2:14">
      <c r="B241">
        <f t="shared" si="32"/>
        <v>227</v>
      </c>
      <c r="C241">
        <f t="shared" si="30"/>
        <v>0.38911968710785</v>
      </c>
      <c r="D241" s="1">
        <f t="shared" si="33"/>
        <v>12906.275</v>
      </c>
      <c r="E241" s="5">
        <f t="shared" si="31"/>
        <v>5022.08568972786</v>
      </c>
      <c r="I241" s="1">
        <f t="shared" si="34"/>
        <v>7469.10033504772</v>
      </c>
      <c r="J241" s="5">
        <f t="shared" si="35"/>
        <v>2906.3739853509</v>
      </c>
      <c r="K241" s="7">
        <f t="shared" si="36"/>
        <v>102025.687075323</v>
      </c>
      <c r="L241">
        <f t="shared" si="37"/>
        <v>425.107029480511</v>
      </c>
      <c r="M241">
        <f t="shared" si="38"/>
        <v>7043.99330556721</v>
      </c>
      <c r="N241">
        <f t="shared" si="39"/>
        <v>94981.6937697555</v>
      </c>
    </row>
    <row r="242" spans="2:14">
      <c r="B242">
        <f t="shared" si="32"/>
        <v>228</v>
      </c>
      <c r="C242">
        <f t="shared" si="30"/>
        <v>0.387505082597029</v>
      </c>
      <c r="D242" s="1">
        <f t="shared" si="33"/>
        <v>12956.275</v>
      </c>
      <c r="E242" s="5">
        <f t="shared" si="31"/>
        <v>5020.62241402482</v>
      </c>
      <c r="I242" s="1">
        <f t="shared" si="34"/>
        <v>7476.56943538276</v>
      </c>
      <c r="J242" s="5">
        <f t="shared" si="35"/>
        <v>2897.20865660042</v>
      </c>
      <c r="K242" s="7">
        <f t="shared" si="36"/>
        <v>94981.6937697555</v>
      </c>
      <c r="L242">
        <f t="shared" si="37"/>
        <v>395.757057373981</v>
      </c>
      <c r="M242">
        <f t="shared" si="38"/>
        <v>7080.81237800878</v>
      </c>
      <c r="N242">
        <f t="shared" si="39"/>
        <v>87900.8813917467</v>
      </c>
    </row>
    <row r="243" spans="2:14">
      <c r="B243">
        <f t="shared" si="32"/>
        <v>229</v>
      </c>
      <c r="C243">
        <f t="shared" si="30"/>
        <v>0.385897177689987</v>
      </c>
      <c r="D243" s="1">
        <f t="shared" si="33"/>
        <v>13006.275</v>
      </c>
      <c r="E243" s="5">
        <f t="shared" si="31"/>
        <v>5019.08481475984</v>
      </c>
      <c r="I243" s="1">
        <f t="shared" si="34"/>
        <v>7484.04600481814</v>
      </c>
      <c r="J243" s="5">
        <f t="shared" si="35"/>
        <v>2888.07223096135</v>
      </c>
      <c r="K243" s="7">
        <f t="shared" si="36"/>
        <v>87900.8813917467</v>
      </c>
      <c r="L243">
        <f t="shared" si="37"/>
        <v>366.253672465611</v>
      </c>
      <c r="M243">
        <f t="shared" si="38"/>
        <v>7117.79233235253</v>
      </c>
      <c r="N243">
        <f t="shared" si="39"/>
        <v>80783.0890593942</v>
      </c>
    </row>
    <row r="244" spans="2:14">
      <c r="B244">
        <f t="shared" si="32"/>
        <v>230</v>
      </c>
      <c r="C244">
        <f t="shared" si="30"/>
        <v>0.384295944587539</v>
      </c>
      <c r="D244" s="1">
        <f t="shared" si="33"/>
        <v>13056.275</v>
      </c>
      <c r="E244" s="5">
        <f t="shared" si="31"/>
        <v>5017.47353391967</v>
      </c>
      <c r="I244" s="1">
        <f t="shared" si="34"/>
        <v>7491.53005082296</v>
      </c>
      <c r="J244" s="5">
        <f t="shared" si="35"/>
        <v>2878.96461728695</v>
      </c>
      <c r="K244" s="7">
        <f t="shared" si="36"/>
        <v>80783.0890593942</v>
      </c>
      <c r="L244">
        <f t="shared" si="37"/>
        <v>336.596204414142</v>
      </c>
      <c r="M244">
        <f t="shared" si="38"/>
        <v>7154.93384640882</v>
      </c>
      <c r="N244">
        <f t="shared" si="39"/>
        <v>73628.1552129853</v>
      </c>
    </row>
    <row r="245" spans="2:14">
      <c r="B245">
        <f t="shared" si="32"/>
        <v>231</v>
      </c>
      <c r="C245">
        <f t="shared" si="30"/>
        <v>0.382701355605848</v>
      </c>
      <c r="D245" s="1">
        <f t="shared" si="33"/>
        <v>13106.275</v>
      </c>
      <c r="E245" s="5">
        <f t="shared" si="31"/>
        <v>5015.78920944304</v>
      </c>
      <c r="I245" s="1">
        <f t="shared" si="34"/>
        <v>7499.02158087378</v>
      </c>
      <c r="J245" s="5">
        <f t="shared" si="35"/>
        <v>2869.88572471791</v>
      </c>
      <c r="K245" s="7">
        <f t="shared" si="36"/>
        <v>73628.1552129853</v>
      </c>
      <c r="L245">
        <f t="shared" si="37"/>
        <v>306.783980054106</v>
      </c>
      <c r="M245">
        <f t="shared" si="38"/>
        <v>7192.23760081968</v>
      </c>
      <c r="N245">
        <f t="shared" si="39"/>
        <v>66435.9176121657</v>
      </c>
    </row>
    <row r="246" spans="2:14">
      <c r="B246">
        <f t="shared" si="32"/>
        <v>232</v>
      </c>
      <c r="C246">
        <f t="shared" si="30"/>
        <v>0.381113383175948</v>
      </c>
      <c r="D246" s="1">
        <f t="shared" si="33"/>
        <v>13156.275</v>
      </c>
      <c r="E246" s="5">
        <f t="shared" si="31"/>
        <v>5014.03247524315</v>
      </c>
      <c r="I246" s="1">
        <f t="shared" si="34"/>
        <v>7506.52060245466</v>
      </c>
      <c r="J246" s="5">
        <f t="shared" si="35"/>
        <v>2860.83546268145</v>
      </c>
      <c r="K246" s="7">
        <f t="shared" si="36"/>
        <v>66435.9176121657</v>
      </c>
      <c r="L246">
        <f t="shared" si="37"/>
        <v>276.816323384024</v>
      </c>
      <c r="M246">
        <f t="shared" si="38"/>
        <v>7229.70427907063</v>
      </c>
      <c r="N246">
        <f t="shared" si="39"/>
        <v>59206.213333095</v>
      </c>
    </row>
    <row r="247" spans="2:14">
      <c r="B247">
        <f t="shared" si="32"/>
        <v>233</v>
      </c>
      <c r="C247">
        <f t="shared" si="30"/>
        <v>0.379531999843268</v>
      </c>
      <c r="D247" s="1">
        <f t="shared" si="33"/>
        <v>13206.275</v>
      </c>
      <c r="E247" s="5">
        <f t="shared" si="31"/>
        <v>5012.20396123016</v>
      </c>
      <c r="I247" s="1">
        <f t="shared" si="34"/>
        <v>7514.02712305711</v>
      </c>
      <c r="J247" s="5">
        <f t="shared" si="35"/>
        <v>2851.81374089042</v>
      </c>
      <c r="K247" s="7">
        <f t="shared" si="36"/>
        <v>59206.213333095</v>
      </c>
      <c r="L247">
        <f t="shared" si="37"/>
        <v>246.692555554563</v>
      </c>
      <c r="M247">
        <f t="shared" si="38"/>
        <v>7267.33456750255</v>
      </c>
      <c r="N247">
        <f t="shared" si="39"/>
        <v>51938.8787655925</v>
      </c>
    </row>
    <row r="248" spans="2:14">
      <c r="B248">
        <f t="shared" si="32"/>
        <v>234</v>
      </c>
      <c r="C248">
        <f t="shared" si="30"/>
        <v>0.377957178267155</v>
      </c>
      <c r="D248" s="1">
        <f t="shared" si="33"/>
        <v>13256.275</v>
      </c>
      <c r="E248" s="5">
        <f t="shared" si="31"/>
        <v>5010.30429333343</v>
      </c>
      <c r="I248" s="1">
        <f t="shared" si="34"/>
        <v>7521.54115018017</v>
      </c>
      <c r="J248" s="5">
        <f t="shared" si="35"/>
        <v>2842.82046934239</v>
      </c>
      <c r="K248" s="7">
        <f t="shared" si="36"/>
        <v>51938.8787655925</v>
      </c>
      <c r="L248">
        <f t="shared" si="37"/>
        <v>216.411994856635</v>
      </c>
      <c r="M248">
        <f t="shared" si="38"/>
        <v>7305.12915532353</v>
      </c>
      <c r="N248">
        <f t="shared" si="39"/>
        <v>44633.7496102689</v>
      </c>
    </row>
    <row r="249" spans="2:14">
      <c r="B249">
        <f t="shared" si="32"/>
        <v>235</v>
      </c>
      <c r="C249">
        <f t="shared" si="30"/>
        <v>0.376388891220403</v>
      </c>
      <c r="D249" s="1">
        <f t="shared" si="33"/>
        <v>13306.275</v>
      </c>
      <c r="E249" s="5">
        <f t="shared" si="31"/>
        <v>5008.33409352377</v>
      </c>
      <c r="I249" s="1">
        <f t="shared" si="34"/>
        <v>7529.06269133035</v>
      </c>
      <c r="J249" s="5">
        <f t="shared" si="35"/>
        <v>2833.85555831873</v>
      </c>
      <c r="K249" s="7">
        <f t="shared" si="36"/>
        <v>44633.7496102689</v>
      </c>
      <c r="L249">
        <f t="shared" si="37"/>
        <v>185.973956709454</v>
      </c>
      <c r="M249">
        <f t="shared" si="38"/>
        <v>7343.08873462089</v>
      </c>
      <c r="N249">
        <f t="shared" si="39"/>
        <v>37290.6608756481</v>
      </c>
    </row>
    <row r="250" spans="2:14">
      <c r="B250">
        <f t="shared" si="32"/>
        <v>236</v>
      </c>
      <c r="C250">
        <f t="shared" si="30"/>
        <v>0.374827111588783</v>
      </c>
      <c r="D250" s="1">
        <f t="shared" si="33"/>
        <v>13356.275</v>
      </c>
      <c r="E250" s="5">
        <f t="shared" si="31"/>
        <v>5006.29397983547</v>
      </c>
      <c r="I250" s="1">
        <f t="shared" si="34"/>
        <v>7536.59175402168</v>
      </c>
      <c r="J250" s="5">
        <f t="shared" si="35"/>
        <v>2824.91891838379</v>
      </c>
      <c r="K250" s="7">
        <f t="shared" si="36"/>
        <v>37290.6608756481</v>
      </c>
      <c r="L250">
        <f t="shared" si="37"/>
        <v>155.377753648534</v>
      </c>
      <c r="M250">
        <f t="shared" si="38"/>
        <v>7381.21400037314</v>
      </c>
      <c r="N250">
        <f t="shared" si="39"/>
        <v>29909.4468752749</v>
      </c>
    </row>
    <row r="251" spans="2:14">
      <c r="B251">
        <f t="shared" si="32"/>
        <v>237</v>
      </c>
      <c r="C251">
        <f t="shared" si="30"/>
        <v>0.373271812370573</v>
      </c>
      <c r="D251" s="1">
        <f t="shared" si="33"/>
        <v>13406.275</v>
      </c>
      <c r="E251" s="5">
        <f t="shared" si="31"/>
        <v>5004.1845663883</v>
      </c>
      <c r="I251" s="1">
        <f t="shared" si="34"/>
        <v>7544.1283457757</v>
      </c>
      <c r="J251" s="5">
        <f t="shared" si="35"/>
        <v>2816.0104603839</v>
      </c>
      <c r="K251" s="7">
        <f t="shared" si="36"/>
        <v>29909.4468752749</v>
      </c>
      <c r="L251">
        <f t="shared" si="37"/>
        <v>124.622695313645</v>
      </c>
      <c r="M251">
        <f t="shared" si="38"/>
        <v>7419.50565046205</v>
      </c>
      <c r="N251">
        <f t="shared" si="39"/>
        <v>22489.9412248129</v>
      </c>
    </row>
    <row r="252" spans="2:14">
      <c r="B252">
        <f t="shared" si="32"/>
        <v>238</v>
      </c>
      <c r="C252">
        <f t="shared" si="30"/>
        <v>0.371722966676089</v>
      </c>
      <c r="D252" s="1">
        <f t="shared" si="33"/>
        <v>13456.275</v>
      </c>
      <c r="E252" s="5">
        <f t="shared" si="31"/>
        <v>5002.00646340929</v>
      </c>
      <c r="I252" s="1">
        <f t="shared" si="34"/>
        <v>7551.67247412147</v>
      </c>
      <c r="J252" s="5">
        <f t="shared" si="35"/>
        <v>2807.13009544659</v>
      </c>
      <c r="K252" s="7">
        <f t="shared" si="36"/>
        <v>22489.9412248129</v>
      </c>
      <c r="L252">
        <f t="shared" si="37"/>
        <v>93.7080884367202</v>
      </c>
      <c r="M252">
        <f t="shared" si="38"/>
        <v>7457.96438568475</v>
      </c>
      <c r="N252">
        <f t="shared" si="39"/>
        <v>15031.9768391281</v>
      </c>
    </row>
    <row r="253" spans="2:14">
      <c r="B253">
        <f t="shared" si="32"/>
        <v>239</v>
      </c>
      <c r="C253">
        <f t="shared" si="30"/>
        <v>0.370180547727225</v>
      </c>
      <c r="D253" s="1">
        <f t="shared" si="33"/>
        <v>13506.275</v>
      </c>
      <c r="E253" s="5">
        <f t="shared" si="31"/>
        <v>4999.76027725453</v>
      </c>
      <c r="I253" s="1">
        <f t="shared" si="34"/>
        <v>7559.22414659559</v>
      </c>
      <c r="J253" s="5">
        <f t="shared" si="35"/>
        <v>2798.27773497962</v>
      </c>
      <c r="K253" s="7">
        <f t="shared" si="36"/>
        <v>15031.9768391281</v>
      </c>
      <c r="L253">
        <f t="shared" si="37"/>
        <v>62.6332368297005</v>
      </c>
      <c r="M253">
        <f t="shared" si="38"/>
        <v>7496.59090976589</v>
      </c>
      <c r="N253">
        <f t="shared" si="39"/>
        <v>7535.38592936222</v>
      </c>
    </row>
    <row r="254" spans="2:14">
      <c r="B254">
        <f t="shared" si="32"/>
        <v>240</v>
      </c>
      <c r="C254">
        <f t="shared" si="30"/>
        <v>0.368644528856988</v>
      </c>
      <c r="D254" s="1">
        <f t="shared" si="33"/>
        <v>13556.275</v>
      </c>
      <c r="E254" s="5">
        <f t="shared" si="31"/>
        <v>4997.44661043076</v>
      </c>
      <c r="I254" s="1">
        <f t="shared" si="34"/>
        <v>7566.78337074219</v>
      </c>
      <c r="J254" s="5">
        <f t="shared" si="35"/>
        <v>2789.45329067014</v>
      </c>
      <c r="K254" s="7">
        <f t="shared" si="36"/>
        <v>7535.38592936222</v>
      </c>
      <c r="L254">
        <f t="shared" si="37"/>
        <v>31.3974413723426</v>
      </c>
      <c r="M254">
        <f t="shared" si="38"/>
        <v>7535.38592936985</v>
      </c>
      <c r="N254">
        <f t="shared" si="39"/>
        <v>-7.62884155847132e-9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Shek Keung WONG</dc:creator>
  <cp:lastModifiedBy>xueyuanhuang</cp:lastModifiedBy>
  <dcterms:created xsi:type="dcterms:W3CDTF">2023-01-19T16:18:00Z</dcterms:created>
  <dcterms:modified xsi:type="dcterms:W3CDTF">2024-03-17T14:26:53Z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1033-5.6.0.8082</vt:lpwstr>
  </property>
</Properties>
</file>