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rc\ffxiv\wip\"/>
    </mc:Choice>
  </mc:AlternateContent>
  <bookViews>
    <workbookView xWindow="0" yWindow="0" windowWidth="28800" windowHeight="12435"/>
  </bookViews>
  <sheets>
    <sheet name="new" sheetId="10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12" i="10" l="1"/>
  <c r="N12" i="10"/>
  <c r="Q17" i="10"/>
  <c r="P17" i="10"/>
  <c r="O17" i="10"/>
  <c r="N17" i="10"/>
  <c r="M17" i="10"/>
  <c r="L17" i="10"/>
  <c r="P12" i="10"/>
  <c r="O12" i="10"/>
  <c r="Q9" i="10"/>
  <c r="Q11" i="10" s="1"/>
  <c r="P9" i="10"/>
  <c r="P11" i="10" s="1"/>
  <c r="O9" i="10"/>
  <c r="O11" i="10" s="1"/>
  <c r="N9" i="10"/>
  <c r="N11" i="10" s="1"/>
  <c r="M9" i="10"/>
  <c r="M11" i="10" s="1"/>
  <c r="L9" i="10"/>
  <c r="L11" i="10" s="1"/>
  <c r="Q8" i="10"/>
  <c r="Q10" i="10" s="1"/>
  <c r="P8" i="10"/>
  <c r="P10" i="10" s="1"/>
  <c r="O8" i="10"/>
  <c r="O10" i="10" s="1"/>
  <c r="N8" i="10"/>
  <c r="N10" i="10" s="1"/>
  <c r="M8" i="10"/>
  <c r="M10" i="10" s="1"/>
  <c r="L8" i="10"/>
  <c r="L10" i="10" s="1"/>
</calcChain>
</file>

<file path=xl/sharedStrings.xml><?xml version="1.0" encoding="utf-8"?>
<sst xmlns="http://schemas.openxmlformats.org/spreadsheetml/2006/main" count="94" uniqueCount="61">
  <si>
    <t>存牌</t>
    <phoneticPr fontId="1" type="noConversion"/>
  </si>
  <si>
    <t>抽牌</t>
    <phoneticPr fontId="1" type="noConversion"/>
  </si>
  <si>
    <t>B</t>
  </si>
  <si>
    <t>C</t>
  </si>
  <si>
    <t>红/箭</t>
  </si>
  <si>
    <t>绿/枪</t>
  </si>
  <si>
    <t>蓝/黄</t>
  </si>
  <si>
    <t>60秒循环</t>
    <phoneticPr fontId="1" type="noConversion"/>
  </si>
  <si>
    <t>强化</t>
    <phoneticPr fontId="1" type="noConversion"/>
  </si>
  <si>
    <t>动作</t>
    <phoneticPr fontId="1" type="noConversion"/>
  </si>
  <si>
    <t>-</t>
    <phoneticPr fontId="1" type="noConversion"/>
  </si>
  <si>
    <t>直接用</t>
    <phoneticPr fontId="1" type="noConversion"/>
  </si>
  <si>
    <t>单体</t>
    <phoneticPr fontId="1" type="noConversion"/>
  </si>
  <si>
    <t>b</t>
    <phoneticPr fontId="1" type="noConversion"/>
  </si>
  <si>
    <t>c</t>
    <phoneticPr fontId="1" type="noConversion"/>
  </si>
  <si>
    <t>范围</t>
    <phoneticPr fontId="1" type="noConversion"/>
  </si>
  <si>
    <t>90秒循环</t>
    <phoneticPr fontId="1" type="noConversion"/>
  </si>
  <si>
    <t>90秒循环</t>
    <phoneticPr fontId="1" type="noConversion"/>
  </si>
  <si>
    <t>先用抽到的牌，再用存牌</t>
    <phoneticPr fontId="1" type="noConversion"/>
  </si>
  <si>
    <t>A</t>
    <phoneticPr fontId="1" type="noConversion"/>
  </si>
  <si>
    <t>其他</t>
    <phoneticPr fontId="1" type="noConversion"/>
  </si>
  <si>
    <t>时间膨胀</t>
    <phoneticPr fontId="1" type="noConversion"/>
  </si>
  <si>
    <t>有(cd0-30)</t>
    <phoneticPr fontId="1" type="noConversion"/>
  </si>
  <si>
    <t>存牌</t>
    <phoneticPr fontId="1" type="noConversion"/>
  </si>
  <si>
    <t>不在战斗中而且不能存牌时，不要抽牌</t>
    <phoneticPr fontId="1" type="noConversion"/>
  </si>
  <si>
    <t>直接用，或者存牌</t>
    <phoneticPr fontId="1" type="noConversion"/>
  </si>
  <si>
    <t>用+时间膨胀</t>
    <phoneticPr fontId="1" type="noConversion"/>
  </si>
  <si>
    <t>4-4.5</t>
    <phoneticPr fontId="1" type="noConversion"/>
  </si>
  <si>
    <t>无</t>
    <phoneticPr fontId="1" type="noConversion"/>
  </si>
  <si>
    <t>任意</t>
    <phoneticPr fontId="1" type="noConversion"/>
  </si>
  <si>
    <t>存牌+时间膨胀，再用/烧抽卡</t>
    <phoneticPr fontId="1" type="noConversion"/>
  </si>
  <si>
    <t>平均收益</t>
    <phoneticPr fontId="1" type="noConversion"/>
  </si>
  <si>
    <t>平均收益</t>
    <phoneticPr fontId="1" type="noConversion"/>
  </si>
  <si>
    <t>4-4.5</t>
    <phoneticPr fontId="1" type="noConversion"/>
  </si>
  <si>
    <t>无</t>
    <phoneticPr fontId="1" type="noConversion"/>
  </si>
  <si>
    <t>范围化之后用存牌</t>
    <phoneticPr fontId="1" type="noConversion"/>
  </si>
  <si>
    <t>用+时间膨胀，再用存牌</t>
    <phoneticPr fontId="1" type="noConversion"/>
  </si>
  <si>
    <t>4-4.5</t>
    <phoneticPr fontId="1" type="noConversion"/>
  </si>
  <si>
    <t>用存牌，再用/烧抽卡</t>
    <phoneticPr fontId="1" type="noConversion"/>
  </si>
  <si>
    <t>2.7-3.6</t>
    <phoneticPr fontId="1" type="noConversion"/>
  </si>
  <si>
    <t>用掉所有卡。非洲人随便了</t>
    <phoneticPr fontId="1" type="noConversion"/>
  </si>
  <si>
    <t>如果先用掉存牌，抽牌可以烧</t>
    <phoneticPr fontId="1" type="noConversion"/>
  </si>
  <si>
    <t>buff</t>
    <phoneticPr fontId="1" type="noConversion"/>
  </si>
  <si>
    <t>红</t>
    <phoneticPr fontId="1" type="noConversion"/>
  </si>
  <si>
    <t>箭</t>
    <phoneticPr fontId="1" type="noConversion"/>
  </si>
  <si>
    <t>绿</t>
    <phoneticPr fontId="1" type="noConversion"/>
  </si>
  <si>
    <t>枪</t>
    <phoneticPr fontId="1" type="noConversion"/>
  </si>
  <si>
    <t>蓝</t>
    <phoneticPr fontId="1" type="noConversion"/>
  </si>
  <si>
    <t>黄</t>
    <phoneticPr fontId="1" type="noConversion"/>
  </si>
  <si>
    <t>无</t>
    <phoneticPr fontId="1" type="noConversion"/>
  </si>
  <si>
    <t>加强</t>
    <phoneticPr fontId="1" type="noConversion"/>
  </si>
  <si>
    <t>延长</t>
    <phoneticPr fontId="1" type="noConversion"/>
  </si>
  <si>
    <t>范围</t>
    <phoneticPr fontId="1" type="noConversion"/>
  </si>
  <si>
    <t>单卡收益</t>
    <phoneticPr fontId="1" type="noConversion"/>
  </si>
  <si>
    <t>加强+膨胀</t>
    <phoneticPr fontId="1" type="noConversion"/>
  </si>
  <si>
    <t>延长+膨胀</t>
    <phoneticPr fontId="1" type="noConversion"/>
  </si>
  <si>
    <t>红/箭卡收益按提高团伤比例计算。假设dps最高打团伤18%，那么单独红卡的加成就是1.8%</t>
    <phoneticPr fontId="1" type="noConversion"/>
  </si>
  <si>
    <t>范围红卡提高全团伤害5%，箭卡收益按稍少一点计算</t>
    <phoneticPr fontId="1" type="noConversion"/>
  </si>
  <si>
    <t>其他卡基础收益按0.5计算，强化比例按经验估计</t>
    <phoneticPr fontId="1" type="noConversion"/>
  </si>
  <si>
    <t>烧</t>
    <phoneticPr fontId="1" type="noConversion"/>
  </si>
  <si>
    <t>烧卡收益按强化红卡计算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</si>
</sst>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6"/>
      <color theme="1"/>
      <name val="微软雅黑 Light"/>
      <family val="2"/>
      <charset val="134"/>
    </font>
    <font>
      <sz val="16"/>
      <color theme="0"/>
      <name val="微软雅黑 Light"/>
      <family val="2"/>
      <charset val="134"/>
    </font>
    <font>
      <b/>
      <sz val="16"/>
      <color theme="1"/>
      <name val="微软雅黑 Light"/>
      <family val="2"/>
      <charset val="134"/>
    </font>
    <font>
      <b/>
      <sz val="16"/>
      <color theme="0"/>
      <name val="微软雅黑 Light"/>
      <family val="2"/>
      <charset val="134"/>
    </font>
    <font>
      <b/>
      <sz val="16"/>
      <name val="微软雅黑 Light"/>
      <family val="2"/>
      <charset val="134"/>
    </font>
    <font>
      <sz val="14"/>
      <color theme="1"/>
      <name val="微软雅黑 Light"/>
      <family val="2"/>
      <charset val="134"/>
    </font>
    <font>
      <sz val="14"/>
      <color theme="0"/>
      <name val="微软雅黑 Light"/>
      <family val="2"/>
      <charset val="134"/>
    </font>
    <font>
      <sz val="14"/>
      <color rgb="FFFF0000"/>
      <name val="微软雅黑 Light"/>
      <family val="2"/>
      <charset val="134"/>
    </font>
  </fonts>
  <fills count="15">
    <fill>
      <patternFill patternType="none"/>
    </fill>
    <fill>
      <patternFill patternType="gray125"/>
    </fill>
    <fill>
      <patternFill patternType="solid">
        <fgColor rgb="FFFF5050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rgb="FF3366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8">
    <xf numFmtId="0" fontId="0" fillId="0" borderId="0" xfId="0">
      <alignment vertical="center"/>
    </xf>
    <xf numFmtId="0" fontId="2" fillId="5" borderId="1" xfId="0" applyFont="1" applyFill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0" fontId="2" fillId="3" borderId="0" xfId="0" applyFont="1" applyFill="1" applyBorder="1" applyAlignment="1">
      <alignment horizontal="left" vertical="center"/>
    </xf>
    <xf numFmtId="0" fontId="3" fillId="4" borderId="0" xfId="0" applyFont="1" applyFill="1" applyBorder="1" applyAlignment="1">
      <alignment horizontal="left" vertical="center"/>
    </xf>
    <xf numFmtId="0" fontId="4" fillId="5" borderId="0" xfId="0" applyFont="1" applyFill="1" applyBorder="1" applyAlignment="1">
      <alignment horizontal="left" vertical="center"/>
    </xf>
    <xf numFmtId="0" fontId="2" fillId="5" borderId="0" xfId="0" applyFont="1" applyFill="1" applyBorder="1" applyAlignment="1">
      <alignment horizontal="left" vertical="center"/>
    </xf>
    <xf numFmtId="0" fontId="4" fillId="6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2" fillId="3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0" fontId="2" fillId="6" borderId="0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left" vertical="center"/>
    </xf>
    <xf numFmtId="0" fontId="2" fillId="5" borderId="5" xfId="0" applyFont="1" applyFill="1" applyBorder="1" applyAlignment="1">
      <alignment horizontal="left" vertical="center"/>
    </xf>
    <xf numFmtId="0" fontId="4" fillId="5" borderId="1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left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6" fillId="5" borderId="7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4" fillId="5" borderId="0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14" borderId="0" xfId="0" applyFont="1" applyFill="1" applyAlignment="1">
      <alignment horizontal="center" vertical="center"/>
    </xf>
    <xf numFmtId="0" fontId="7" fillId="14" borderId="2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14" borderId="1" xfId="0" applyFont="1" applyFill="1" applyBorder="1" applyAlignment="1">
      <alignment horizontal="center" vertical="center"/>
    </xf>
    <xf numFmtId="0" fontId="8" fillId="8" borderId="1" xfId="0" applyFont="1" applyFill="1" applyBorder="1" applyAlignment="1">
      <alignment horizontal="center" vertical="center"/>
    </xf>
    <xf numFmtId="0" fontId="8" fillId="9" borderId="3" xfId="0" applyFont="1" applyFill="1" applyBorder="1" applyAlignment="1">
      <alignment horizontal="center" vertical="center"/>
    </xf>
    <xf numFmtId="0" fontId="7" fillId="10" borderId="1" xfId="0" applyFont="1" applyFill="1" applyBorder="1" applyAlignment="1">
      <alignment horizontal="center" vertical="center"/>
    </xf>
    <xf numFmtId="0" fontId="7" fillId="11" borderId="1" xfId="0" applyFont="1" applyFill="1" applyBorder="1" applyAlignment="1">
      <alignment horizontal="center" vertical="center"/>
    </xf>
    <xf numFmtId="0" fontId="7" fillId="12" borderId="1" xfId="0" applyFont="1" applyFill="1" applyBorder="1" applyAlignment="1">
      <alignment horizontal="center" vertical="center"/>
    </xf>
    <xf numFmtId="0" fontId="9" fillId="13" borderId="1" xfId="0" applyFont="1" applyFill="1" applyBorder="1" applyAlignment="1">
      <alignment horizontal="center" vertical="center"/>
    </xf>
    <xf numFmtId="0" fontId="2" fillId="14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3366FF"/>
      <color rgb="FFCCFF66"/>
      <color rgb="FFFF5050"/>
      <color rgb="FFCCECFF"/>
      <color rgb="FF99CCFF"/>
      <color rgb="FFFF7C80"/>
      <color rgb="FFCC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962025</xdr:colOff>
      <xdr:row>19</xdr:row>
      <xdr:rowOff>123825</xdr:rowOff>
    </xdr:from>
    <xdr:to>
      <xdr:col>13</xdr:col>
      <xdr:colOff>809349</xdr:colOff>
      <xdr:row>24</xdr:row>
      <xdr:rowOff>56914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DFDFD"/>
            </a:clrFrom>
            <a:clrTo>
              <a:srgbClr val="FDFDFD">
                <a:alpha val="0"/>
              </a:srgbClr>
            </a:clrTo>
          </a:clrChange>
        </a:blip>
        <a:stretch>
          <a:fillRect/>
        </a:stretch>
      </xdr:blipFill>
      <xdr:spPr>
        <a:xfrm>
          <a:off x="13954125" y="7543800"/>
          <a:ext cx="2209524" cy="18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"/>
  <sheetViews>
    <sheetView tabSelected="1" topLeftCell="E1" workbookViewId="0">
      <selection activeCell="R18" sqref="R18"/>
    </sheetView>
  </sheetViews>
  <sheetFormatPr defaultColWidth="15.5" defaultRowHeight="30.75" customHeight="1" x14ac:dyDescent="0.15"/>
  <cols>
    <col min="1" max="1" width="15.5" style="2"/>
    <col min="2" max="8" width="15.5" style="3"/>
    <col min="9" max="9" width="15.5" style="11"/>
    <col min="10" max="10" width="15.5" style="2"/>
    <col min="11" max="16384" width="15.5" style="3"/>
  </cols>
  <sheetData>
    <row r="1" spans="1:19" ht="30.75" customHeight="1" x14ac:dyDescent="0.15">
      <c r="A1" s="3" t="s">
        <v>19</v>
      </c>
      <c r="C1" s="4" t="s">
        <v>4</v>
      </c>
      <c r="D1" s="4"/>
      <c r="E1" s="3" t="s">
        <v>2</v>
      </c>
      <c r="F1" s="5" t="s">
        <v>5</v>
      </c>
      <c r="G1" s="3" t="s">
        <v>3</v>
      </c>
      <c r="H1" s="6" t="s">
        <v>6</v>
      </c>
      <c r="I1" s="13"/>
    </row>
    <row r="2" spans="1:19" ht="30.75" customHeight="1" x14ac:dyDescent="0.15">
      <c r="E2" s="3" t="s">
        <v>13</v>
      </c>
      <c r="F2" s="5" t="s">
        <v>12</v>
      </c>
      <c r="G2" s="3" t="s">
        <v>14</v>
      </c>
      <c r="H2" s="6" t="s">
        <v>15</v>
      </c>
      <c r="I2" s="13"/>
      <c r="K2" s="3" t="s">
        <v>24</v>
      </c>
    </row>
    <row r="4" spans="1:19" ht="30.75" customHeight="1" x14ac:dyDescent="0.15">
      <c r="A4" s="2" t="s">
        <v>7</v>
      </c>
      <c r="J4" s="10"/>
      <c r="R4" s="11"/>
      <c r="S4" s="11"/>
    </row>
    <row r="5" spans="1:19" s="8" customFormat="1" ht="30.75" customHeight="1" x14ac:dyDescent="0.15">
      <c r="A5" s="19" t="s">
        <v>1</v>
      </c>
      <c r="B5" s="20" t="s">
        <v>0</v>
      </c>
      <c r="C5" s="20" t="s">
        <v>8</v>
      </c>
      <c r="D5" s="31" t="s">
        <v>21</v>
      </c>
      <c r="E5" s="40" t="s">
        <v>9</v>
      </c>
      <c r="F5" s="40"/>
      <c r="G5" s="20" t="s">
        <v>31</v>
      </c>
      <c r="H5" s="11"/>
      <c r="I5" s="11"/>
      <c r="J5" s="10"/>
      <c r="K5" s="8" t="s">
        <v>53</v>
      </c>
      <c r="R5" s="11"/>
      <c r="S5" s="11"/>
    </row>
    <row r="6" spans="1:19" ht="30.75" customHeight="1" x14ac:dyDescent="0.15">
      <c r="A6" s="48" t="s">
        <v>4</v>
      </c>
      <c r="B6" s="22" t="s">
        <v>4</v>
      </c>
      <c r="C6" s="23" t="s">
        <v>10</v>
      </c>
      <c r="D6" s="32"/>
      <c r="E6" s="24" t="s">
        <v>26</v>
      </c>
      <c r="F6" s="24"/>
      <c r="G6" s="23">
        <v>4.5</v>
      </c>
      <c r="H6" s="11"/>
      <c r="J6" s="12"/>
      <c r="K6" s="60" t="s">
        <v>42</v>
      </c>
      <c r="L6" s="61" t="s">
        <v>43</v>
      </c>
      <c r="M6" s="62" t="s">
        <v>44</v>
      </c>
      <c r="N6" s="63" t="s">
        <v>45</v>
      </c>
      <c r="O6" s="64" t="s">
        <v>46</v>
      </c>
      <c r="P6" s="65" t="s">
        <v>47</v>
      </c>
      <c r="Q6" s="66" t="s">
        <v>48</v>
      </c>
      <c r="R6" s="11"/>
      <c r="S6" s="11"/>
    </row>
    <row r="7" spans="1:19" ht="30.75" customHeight="1" x14ac:dyDescent="0.15">
      <c r="A7" s="49"/>
      <c r="B7" s="17" t="s">
        <v>10</v>
      </c>
      <c r="C7" s="16" t="s">
        <v>15</v>
      </c>
      <c r="D7" s="33"/>
      <c r="E7" s="7" t="s">
        <v>11</v>
      </c>
      <c r="F7" s="7"/>
      <c r="G7" s="17">
        <v>5</v>
      </c>
      <c r="H7" s="11"/>
      <c r="J7" s="12"/>
      <c r="K7" s="57" t="s">
        <v>49</v>
      </c>
      <c r="L7" s="57">
        <v>1.8</v>
      </c>
      <c r="M7" s="58">
        <v>1.5</v>
      </c>
      <c r="N7" s="57">
        <v>0.5</v>
      </c>
      <c r="O7" s="57">
        <v>0.5</v>
      </c>
      <c r="P7" s="57">
        <v>0.5</v>
      </c>
      <c r="Q7" s="57">
        <v>0.3</v>
      </c>
      <c r="R7" s="11"/>
      <c r="S7" s="11"/>
    </row>
    <row r="8" spans="1:19" ht="30.75" customHeight="1" x14ac:dyDescent="0.15">
      <c r="A8" s="49"/>
      <c r="B8" s="17" t="s">
        <v>10</v>
      </c>
      <c r="C8" s="51" t="s">
        <v>12</v>
      </c>
      <c r="D8" s="34" t="s">
        <v>22</v>
      </c>
      <c r="E8" s="7" t="s">
        <v>26</v>
      </c>
      <c r="F8" s="7"/>
      <c r="G8" s="17" t="s">
        <v>27</v>
      </c>
      <c r="H8" s="11"/>
      <c r="J8" s="10"/>
      <c r="K8" s="56" t="s">
        <v>50</v>
      </c>
      <c r="L8" s="56">
        <f>1.5*L7</f>
        <v>2.7</v>
      </c>
      <c r="M8" s="59">
        <f>1.5*M7</f>
        <v>2.25</v>
      </c>
      <c r="N8" s="56">
        <f>2*N7</f>
        <v>1</v>
      </c>
      <c r="O8" s="56">
        <f>2*O7</f>
        <v>1</v>
      </c>
      <c r="P8" s="56">
        <f>1.5*P7</f>
        <v>0.75</v>
      </c>
      <c r="Q8" s="56">
        <f>1.5*Q7</f>
        <v>0.44999999999999996</v>
      </c>
      <c r="R8" s="11"/>
      <c r="S8" s="11"/>
    </row>
    <row r="9" spans="1:19" ht="30.75" customHeight="1" x14ac:dyDescent="0.15">
      <c r="A9" s="50"/>
      <c r="B9" s="20" t="s">
        <v>10</v>
      </c>
      <c r="C9" s="52"/>
      <c r="D9" s="31" t="s">
        <v>34</v>
      </c>
      <c r="E9" s="26" t="s">
        <v>23</v>
      </c>
      <c r="F9" s="26"/>
      <c r="G9" s="27" t="s">
        <v>16</v>
      </c>
      <c r="H9" s="11"/>
      <c r="J9" s="10"/>
      <c r="K9" s="56" t="s">
        <v>51</v>
      </c>
      <c r="L9" s="56">
        <f>2*L7</f>
        <v>3.6</v>
      </c>
      <c r="M9" s="59">
        <f>2*M7</f>
        <v>3</v>
      </c>
      <c r="N9" s="56">
        <f>3*N7</f>
        <v>1.5</v>
      </c>
      <c r="O9" s="56">
        <f>1.5*O7</f>
        <v>0.75</v>
      </c>
      <c r="P9" s="56">
        <f>2*P7</f>
        <v>1</v>
      </c>
      <c r="Q9" s="56">
        <f>3*Q7</f>
        <v>0.89999999999999991</v>
      </c>
      <c r="R9" s="11"/>
      <c r="S9" s="11"/>
    </row>
    <row r="10" spans="1:19" ht="30.75" customHeight="1" x14ac:dyDescent="0.15">
      <c r="A10" s="41" t="s">
        <v>20</v>
      </c>
      <c r="B10" s="17" t="s">
        <v>10</v>
      </c>
      <c r="C10" s="16" t="s">
        <v>15</v>
      </c>
      <c r="D10" s="33"/>
      <c r="E10" s="7" t="s">
        <v>0</v>
      </c>
      <c r="F10" s="7"/>
      <c r="G10" s="18" t="s">
        <v>16</v>
      </c>
      <c r="H10" s="11"/>
      <c r="J10" s="10"/>
      <c r="K10" s="67" t="s">
        <v>54</v>
      </c>
      <c r="L10" s="57">
        <f>1.5*L8</f>
        <v>4.0500000000000007</v>
      </c>
      <c r="M10" s="58">
        <f t="shared" ref="M10:Q10" si="0">1.5*M8</f>
        <v>3.375</v>
      </c>
      <c r="N10" s="56">
        <f t="shared" si="0"/>
        <v>1.5</v>
      </c>
      <c r="O10" s="56">
        <f t="shared" si="0"/>
        <v>1.5</v>
      </c>
      <c r="P10" s="56">
        <f t="shared" si="0"/>
        <v>1.125</v>
      </c>
      <c r="Q10" s="56">
        <f t="shared" si="0"/>
        <v>0.67499999999999993</v>
      </c>
      <c r="R10" s="11"/>
      <c r="S10" s="11"/>
    </row>
    <row r="11" spans="1:19" ht="30.75" customHeight="1" x14ac:dyDescent="0.15">
      <c r="A11" s="41"/>
      <c r="B11" s="17" t="s">
        <v>10</v>
      </c>
      <c r="C11" s="14" t="s">
        <v>12</v>
      </c>
      <c r="D11" s="33"/>
      <c r="E11" s="7" t="s">
        <v>25</v>
      </c>
      <c r="F11" s="7"/>
      <c r="G11" s="18" t="s">
        <v>16</v>
      </c>
      <c r="H11" s="11"/>
      <c r="J11" s="12"/>
      <c r="K11" s="67" t="s">
        <v>55</v>
      </c>
      <c r="L11" s="57">
        <f>1.25*L9</f>
        <v>4.5</v>
      </c>
      <c r="M11" s="58">
        <f t="shared" ref="M11:Q11" si="1">1.25*M9</f>
        <v>3.75</v>
      </c>
      <c r="N11" s="56">
        <f t="shared" si="1"/>
        <v>1.875</v>
      </c>
      <c r="O11" s="56">
        <f t="shared" si="1"/>
        <v>0.9375</v>
      </c>
      <c r="P11" s="56">
        <f t="shared" si="1"/>
        <v>1.25</v>
      </c>
      <c r="Q11" s="56">
        <f t="shared" si="1"/>
        <v>1.125</v>
      </c>
      <c r="R11" s="11"/>
      <c r="S11" s="11"/>
    </row>
    <row r="12" spans="1:19" s="11" customFormat="1" ht="30.75" customHeight="1" x14ac:dyDescent="0.15">
      <c r="A12" s="10"/>
      <c r="J12" s="12"/>
      <c r="K12" s="57" t="s">
        <v>52</v>
      </c>
      <c r="L12" s="57">
        <v>5</v>
      </c>
      <c r="M12" s="58">
        <v>4.2</v>
      </c>
      <c r="N12" s="56">
        <f>N7</f>
        <v>0.5</v>
      </c>
      <c r="O12" s="56">
        <f>1.5*O7</f>
        <v>0.75</v>
      </c>
      <c r="P12" s="56">
        <f>P7</f>
        <v>0.5</v>
      </c>
      <c r="Q12" s="56">
        <f>Q7</f>
        <v>0.3</v>
      </c>
    </row>
    <row r="13" spans="1:19" ht="30.75" customHeight="1" x14ac:dyDescent="0.15">
      <c r="A13" s="9" t="s">
        <v>17</v>
      </c>
      <c r="E13" s="11"/>
      <c r="F13" s="11"/>
      <c r="G13" s="11"/>
      <c r="H13" s="11"/>
      <c r="J13" s="10"/>
      <c r="K13" s="10" t="s">
        <v>56</v>
      </c>
      <c r="L13" s="11"/>
      <c r="M13" s="11"/>
      <c r="N13" s="11"/>
      <c r="O13" s="11"/>
      <c r="P13" s="11"/>
      <c r="Q13" s="11"/>
      <c r="R13" s="11"/>
      <c r="S13" s="11"/>
    </row>
    <row r="14" spans="1:19" s="8" customFormat="1" ht="30.75" customHeight="1" x14ac:dyDescent="0.15">
      <c r="A14" s="20" t="s">
        <v>0</v>
      </c>
      <c r="B14" s="20" t="s">
        <v>8</v>
      </c>
      <c r="C14" s="20" t="s">
        <v>21</v>
      </c>
      <c r="D14" s="35" t="s">
        <v>1</v>
      </c>
      <c r="E14" s="20" t="s">
        <v>9</v>
      </c>
      <c r="F14" s="1"/>
      <c r="G14" s="1"/>
      <c r="H14" s="20" t="s">
        <v>32</v>
      </c>
      <c r="I14" s="21"/>
      <c r="J14" s="10"/>
      <c r="K14" s="11" t="s">
        <v>57</v>
      </c>
      <c r="L14" s="11"/>
      <c r="M14" s="11"/>
      <c r="N14" s="11"/>
      <c r="O14" s="11"/>
      <c r="P14" s="11"/>
      <c r="Q14" s="11"/>
      <c r="R14" s="11"/>
      <c r="S14" s="11"/>
    </row>
    <row r="15" spans="1:19" ht="30.75" customHeight="1" x14ac:dyDescent="0.15">
      <c r="A15" s="45" t="s">
        <v>4</v>
      </c>
      <c r="B15" s="53" t="s">
        <v>12</v>
      </c>
      <c r="C15" s="28" t="s">
        <v>22</v>
      </c>
      <c r="D15" s="36" t="s">
        <v>29</v>
      </c>
      <c r="E15" s="29" t="s">
        <v>30</v>
      </c>
      <c r="F15" s="29"/>
      <c r="G15" s="29"/>
      <c r="H15" s="30" t="s">
        <v>33</v>
      </c>
      <c r="I15" s="21"/>
      <c r="J15" s="10"/>
      <c r="K15" s="11" t="s">
        <v>58</v>
      </c>
      <c r="L15" s="11"/>
      <c r="M15" s="11"/>
      <c r="N15" s="11"/>
      <c r="O15" s="11"/>
      <c r="P15" s="11"/>
      <c r="Q15" s="11"/>
      <c r="R15" s="11"/>
      <c r="S15" s="11"/>
    </row>
    <row r="16" spans="1:19" ht="30.75" customHeight="1" x14ac:dyDescent="0.15">
      <c r="A16" s="46"/>
      <c r="B16" s="51"/>
      <c r="C16" s="54" t="s">
        <v>28</v>
      </c>
      <c r="D16" s="37" t="s">
        <v>6</v>
      </c>
      <c r="E16" s="25" t="s">
        <v>35</v>
      </c>
      <c r="F16" s="25"/>
      <c r="G16" s="25"/>
      <c r="H16" s="23">
        <v>5</v>
      </c>
      <c r="I16" s="21"/>
      <c r="J16" s="10"/>
      <c r="K16" s="3" t="s">
        <v>60</v>
      </c>
      <c r="R16" s="11"/>
      <c r="S16" s="11"/>
    </row>
    <row r="17" spans="1:19" ht="30.75" customHeight="1" x14ac:dyDescent="0.15">
      <c r="A17" s="47"/>
      <c r="B17" s="52"/>
      <c r="C17" s="55"/>
      <c r="D17" s="35" t="s">
        <v>20</v>
      </c>
      <c r="E17" s="1" t="s">
        <v>38</v>
      </c>
      <c r="F17" s="1"/>
      <c r="G17" s="1"/>
      <c r="H17" s="20" t="s">
        <v>39</v>
      </c>
      <c r="I17" s="21"/>
      <c r="J17" s="10"/>
      <c r="K17" s="38" t="s">
        <v>59</v>
      </c>
      <c r="L17" s="38">
        <f>L8-L7-L7</f>
        <v>-0.89999999999999991</v>
      </c>
      <c r="M17" s="33">
        <f>L9-L7-M7</f>
        <v>0.30000000000000004</v>
      </c>
      <c r="N17" s="38">
        <f>L8-L7-N7</f>
        <v>0.40000000000000013</v>
      </c>
      <c r="O17" s="38">
        <f>L9-L7-O7</f>
        <v>1.3</v>
      </c>
      <c r="P17" s="38">
        <f>L12-L7-P7</f>
        <v>2.7</v>
      </c>
      <c r="Q17" s="38">
        <f>L12-L7-Q7</f>
        <v>2.9000000000000004</v>
      </c>
      <c r="R17" s="11"/>
      <c r="S17" s="11"/>
    </row>
    <row r="18" spans="1:19" ht="30.75" customHeight="1" x14ac:dyDescent="0.15">
      <c r="A18" s="41" t="s">
        <v>20</v>
      </c>
      <c r="B18" s="16" t="s">
        <v>15</v>
      </c>
      <c r="C18" s="15"/>
      <c r="D18" s="42" t="s">
        <v>4</v>
      </c>
      <c r="E18" s="8" t="s">
        <v>18</v>
      </c>
      <c r="F18" s="8"/>
      <c r="G18" s="8"/>
      <c r="H18" s="17">
        <v>5</v>
      </c>
      <c r="I18" s="21"/>
      <c r="J18" s="10"/>
      <c r="R18" s="11"/>
      <c r="S18" s="11"/>
    </row>
    <row r="19" spans="1:19" ht="30.75" customHeight="1" x14ac:dyDescent="0.15">
      <c r="A19" s="41"/>
      <c r="B19" s="14" t="s">
        <v>12</v>
      </c>
      <c r="C19" s="15"/>
      <c r="D19" s="43"/>
      <c r="E19" s="8" t="s">
        <v>36</v>
      </c>
      <c r="F19" s="8"/>
      <c r="G19" s="8"/>
      <c r="H19" s="17" t="s">
        <v>37</v>
      </c>
      <c r="I19" s="21"/>
      <c r="J19" s="10"/>
      <c r="R19" s="11"/>
      <c r="S19" s="11"/>
    </row>
    <row r="20" spans="1:19" ht="30.75" customHeight="1" x14ac:dyDescent="0.15">
      <c r="A20" s="41" t="s">
        <v>20</v>
      </c>
      <c r="B20" s="16" t="s">
        <v>15</v>
      </c>
      <c r="D20" s="44" t="s">
        <v>20</v>
      </c>
      <c r="E20" s="8" t="s">
        <v>40</v>
      </c>
      <c r="F20" s="8"/>
      <c r="G20" s="8"/>
      <c r="H20" s="39">
        <v>0.5</v>
      </c>
      <c r="I20" s="21"/>
      <c r="J20" s="10"/>
      <c r="K20" s="11"/>
      <c r="L20" s="11"/>
      <c r="M20" s="11"/>
      <c r="N20" s="11"/>
      <c r="O20" s="11"/>
      <c r="P20" s="11"/>
      <c r="Q20" s="11"/>
      <c r="R20" s="11"/>
      <c r="S20" s="11"/>
    </row>
    <row r="21" spans="1:19" ht="30.75" customHeight="1" x14ac:dyDescent="0.15">
      <c r="A21" s="41"/>
      <c r="B21" s="14" t="s">
        <v>12</v>
      </c>
      <c r="D21" s="44"/>
      <c r="E21" s="8" t="s">
        <v>41</v>
      </c>
      <c r="F21" s="8"/>
      <c r="G21" s="8"/>
      <c r="H21" s="39"/>
      <c r="I21" s="21"/>
      <c r="J21" s="10"/>
      <c r="K21" s="11"/>
      <c r="L21" s="11"/>
      <c r="M21" s="11"/>
      <c r="N21" s="11"/>
      <c r="O21" s="11"/>
      <c r="P21" s="11"/>
      <c r="Q21" s="11"/>
      <c r="R21" s="11"/>
      <c r="S21" s="11"/>
    </row>
    <row r="22" spans="1:19" ht="30.75" customHeight="1" x14ac:dyDescent="0.15">
      <c r="J22" s="10"/>
      <c r="K22" s="11"/>
      <c r="L22" s="11"/>
      <c r="M22" s="11"/>
      <c r="N22" s="11"/>
      <c r="O22" s="11"/>
      <c r="P22" s="11"/>
      <c r="Q22" s="11"/>
      <c r="R22" s="11"/>
      <c r="S22" s="11"/>
    </row>
  </sheetData>
  <mergeCells count="12">
    <mergeCell ref="H20:H21"/>
    <mergeCell ref="E5:F5"/>
    <mergeCell ref="A18:A19"/>
    <mergeCell ref="D18:D19"/>
    <mergeCell ref="A20:A21"/>
    <mergeCell ref="D20:D21"/>
    <mergeCell ref="A15:A17"/>
    <mergeCell ref="A6:A9"/>
    <mergeCell ref="A10:A11"/>
    <mergeCell ref="C8:C9"/>
    <mergeCell ref="B15:B17"/>
    <mergeCell ref="C16:C17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new</vt:lpstr>
    </vt:vector>
  </TitlesOfParts>
  <Company>whu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 Xu</dc:creator>
  <cp:lastModifiedBy>viktor Xu</cp:lastModifiedBy>
  <dcterms:created xsi:type="dcterms:W3CDTF">2015-12-30T06:15:00Z</dcterms:created>
  <dcterms:modified xsi:type="dcterms:W3CDTF">2016-01-23T05:47:04Z</dcterms:modified>
</cp:coreProperties>
</file>