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0116"/>
  <workbookPr/>
  <mc:AlternateContent xmlns:mc="http://schemas.openxmlformats.org/markup-compatibility/2006">
    <mc:Choice Requires="x15">
      <x15ac:absPath xmlns:x15ac="http://schemas.microsoft.com/office/spreadsheetml/2010/11/ac" url="/Users/leixu/Library/Containers/com.tencent.xinWeChat/Data/Library/Application Support/com.tencent.xinWeChat/2.0b4.0.9/a7058df78dc05168b58c6ecb60141e63/Message/MessageTemp/4d8d51c4e3ff011a96cce8d130cfe7b6/File/"/>
    </mc:Choice>
  </mc:AlternateContent>
  <bookViews>
    <workbookView xWindow="0" yWindow="460" windowWidth="28800" windowHeight="16480" tabRatio="500" xr2:uid="{00000000-000D-0000-FFFF-FFFF00000000}"/>
  </bookViews>
  <sheets>
    <sheet name="工作表1" sheetId="1" r:id="rId1"/>
  </sheet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9" i="1" l="1"/>
  <c r="D18" i="1"/>
  <c r="D17" i="1"/>
  <c r="D16" i="1"/>
  <c r="D15" i="1"/>
  <c r="D14" i="1"/>
  <c r="C19" i="1"/>
  <c r="C18" i="1"/>
  <c r="C17" i="1"/>
  <c r="C16" i="1"/>
  <c r="C15" i="1"/>
  <c r="C14" i="1"/>
</calcChain>
</file>

<file path=xl/sharedStrings.xml><?xml version="1.0" encoding="utf-8"?>
<sst xmlns="http://schemas.openxmlformats.org/spreadsheetml/2006/main" count="9" uniqueCount="9">
  <si>
    <t xml:space="preserve">
Thread</t>
    <phoneticPr fontId="1" type="noConversion"/>
  </si>
  <si>
    <t>Memory Usage</t>
    <phoneticPr fontId="1" type="noConversion"/>
  </si>
  <si>
    <t>Time Spend</t>
    <phoneticPr fontId="1" type="noConversion"/>
  </si>
  <si>
    <t>Sort two elements takes less time than creating two threads.</t>
    <phoneticPr fontId="1" type="noConversion"/>
  </si>
  <si>
    <t>number to sort 10** N</t>
    <phoneticPr fontId="1" type="noConversion"/>
  </si>
  <si>
    <t>Multithread performance in log</t>
    <phoneticPr fontId="1" type="noConversion"/>
  </si>
  <si>
    <t>synchronous in log</t>
    <phoneticPr fontId="1" type="noConversion"/>
  </si>
  <si>
    <t xml:space="preserve">Merge sort benchmark </t>
    <phoneticPr fontId="1" type="noConversion"/>
  </si>
  <si>
    <t xml:space="preserve">Set fixed thread number.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</si>
</sst>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6370725398455598E-2"/>
          <c:y val="0.21122879640045"/>
          <c:w val="0.90015101373197903"/>
          <c:h val="0.4726213723284590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工作表1!$C$1</c:f>
              <c:strCache>
                <c:ptCount val="1"/>
                <c:pt idx="0">
                  <c:v>Time Spend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工作表1!$B$2:$B$8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16</c:v>
                </c:pt>
                <c:pt idx="6">
                  <c:v>36</c:v>
                </c:pt>
              </c:numCache>
            </c:numRef>
          </c:cat>
          <c:val>
            <c:numRef>
              <c:f>工作表1!$C$2:$C$8</c:f>
              <c:numCache>
                <c:formatCode>General</c:formatCode>
                <c:ptCount val="7"/>
                <c:pt idx="0">
                  <c:v>28.3</c:v>
                </c:pt>
                <c:pt idx="1">
                  <c:v>14.6</c:v>
                </c:pt>
                <c:pt idx="2">
                  <c:v>7.8</c:v>
                </c:pt>
                <c:pt idx="3">
                  <c:v>8.6</c:v>
                </c:pt>
                <c:pt idx="4">
                  <c:v>8.1300000000000008</c:v>
                </c:pt>
                <c:pt idx="5">
                  <c:v>7.51</c:v>
                </c:pt>
                <c:pt idx="6">
                  <c:v>8.2799999999999994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27-7540-8ED6-AAD7C31CFD99}"/>
            </c:ext>
          </c:extLst>
        </c:ser>
        <c:ser>
          <c:idx val="1"/>
          <c:order val="1"/>
          <c:tx>
            <c:strRef>
              <c:f>工作表1!$D$1</c:f>
              <c:strCache>
                <c:ptCount val="1"/>
                <c:pt idx="0">
                  <c:v>Memory Usage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工作表1!$B$2:$B$8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16</c:v>
                </c:pt>
                <c:pt idx="6">
                  <c:v>36</c:v>
                </c:pt>
              </c:numCache>
            </c:numRef>
          </c:cat>
          <c:val>
            <c:numRef>
              <c:f>工作表1!$D$2:$D$8</c:f>
              <c:numCache>
                <c:formatCode>General</c:formatCode>
                <c:ptCount val="7"/>
                <c:pt idx="0">
                  <c:v>95</c:v>
                </c:pt>
                <c:pt idx="1">
                  <c:v>96</c:v>
                </c:pt>
                <c:pt idx="2">
                  <c:v>96</c:v>
                </c:pt>
                <c:pt idx="3">
                  <c:v>96</c:v>
                </c:pt>
                <c:pt idx="4">
                  <c:v>96</c:v>
                </c:pt>
                <c:pt idx="5">
                  <c:v>108</c:v>
                </c:pt>
                <c:pt idx="6">
                  <c:v>308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27-7540-8ED6-AAD7C31CFD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48512720"/>
        <c:axId val="-2050371440"/>
      </c:barChart>
      <c:catAx>
        <c:axId val="-204851272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0371440"/>
        <c:crosses val="autoZero"/>
        <c:auto val="1"/>
        <c:lblAlgn val="ctr"/>
        <c:lblOffset val="100"/>
        <c:noMultiLvlLbl val="0"/>
      </c:catAx>
      <c:valAx>
        <c:axId val="-205037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8512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Merge</a:t>
            </a:r>
            <a:r>
              <a:rPr lang="zh-CN" altLang="en-US" baseline="0"/>
              <a:t> </a:t>
            </a:r>
            <a:r>
              <a:rPr lang="en-US" altLang="zh-CN" baseline="0"/>
              <a:t>sort</a:t>
            </a:r>
            <a:r>
              <a:rPr lang="zh-CN" altLang="en-US" baseline="0"/>
              <a:t> </a:t>
            </a:r>
            <a:r>
              <a:rPr lang="en-US" altLang="zh-CN" baseline="0"/>
              <a:t>Benchmark</a:t>
            </a:r>
            <a:r>
              <a:rPr lang="zh-CN" altLang="en-US" baseline="0"/>
              <a:t> </a:t>
            </a:r>
            <a:r>
              <a:rPr lang="en-US" altLang="zh-CN" baseline="0"/>
              <a:t>in</a:t>
            </a:r>
            <a:r>
              <a:rPr lang="zh-CN" altLang="en-US" baseline="0"/>
              <a:t> </a:t>
            </a:r>
            <a:r>
              <a:rPr lang="en-US" altLang="zh-CN" baseline="0"/>
              <a:t>log</a:t>
            </a:r>
            <a:r>
              <a:rPr lang="zh-CN" altLang="en-US" baseline="0"/>
              <a:t> </a:t>
            </a:r>
            <a:r>
              <a:rPr lang="en-US" altLang="zh-CN" baseline="0"/>
              <a:t>scale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工作表1!$C$13</c:f>
              <c:strCache>
                <c:ptCount val="1"/>
                <c:pt idx="0">
                  <c:v>Multithread performance in log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工作表1!$B$14:$B$19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工作表1!$C$14:$C$19</c:f>
              <c:numCache>
                <c:formatCode>General</c:formatCode>
                <c:ptCount val="6"/>
                <c:pt idx="0">
                  <c:v>3.9474337218870508</c:v>
                </c:pt>
                <c:pt idx="1">
                  <c:v>4.6995255458021177</c:v>
                </c:pt>
                <c:pt idx="2">
                  <c:v>5.4541005885654545</c:v>
                </c:pt>
                <c:pt idx="3">
                  <c:v>6.5811896892314987</c:v>
                </c:pt>
                <c:pt idx="4">
                  <c:v>7.6259540533992576</c:v>
                </c:pt>
                <c:pt idx="5">
                  <c:v>8.707636916921949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4E-0E40-BB56-3F7041E90771}"/>
            </c:ext>
          </c:extLst>
        </c:ser>
        <c:ser>
          <c:idx val="1"/>
          <c:order val="1"/>
          <c:tx>
            <c:strRef>
              <c:f>工作表1!$D$13</c:f>
              <c:strCache>
                <c:ptCount val="1"/>
                <c:pt idx="0">
                  <c:v>synchronous in log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工作表1!$B$14:$B$19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工作表1!$D$14:$D$19</c:f>
              <c:numCache>
                <c:formatCode>General</c:formatCode>
                <c:ptCount val="6"/>
                <c:pt idx="0">
                  <c:v>2.6117233080073419</c:v>
                </c:pt>
                <c:pt idx="1">
                  <c:v>3.7312663490754918</c:v>
                </c:pt>
                <c:pt idx="2">
                  <c:v>4.8152455919165629</c:v>
                </c:pt>
                <c:pt idx="3">
                  <c:v>6.0049259550814309</c:v>
                </c:pt>
                <c:pt idx="4">
                  <c:v>7.0108016924631125</c:v>
                </c:pt>
                <c:pt idx="5">
                  <c:v>8.0757898538484767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4E-0E40-BB56-3F7041E907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49274032"/>
        <c:axId val="-2049300000"/>
      </c:barChart>
      <c:catAx>
        <c:axId val="-204927403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9300000"/>
        <c:crosses val="autoZero"/>
        <c:auto val="1"/>
        <c:lblAlgn val="ctr"/>
        <c:lblOffset val="100"/>
        <c:noMultiLvlLbl val="0"/>
      </c:catAx>
      <c:valAx>
        <c:axId val="-204930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9274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800100</xdr:colOff>
      <xdr:row>0</xdr:row>
      <xdr:rowOff>0</xdr:rowOff>
    </xdr:from>
    <xdr:to>
      <xdr:col>11</xdr:col>
      <xdr:colOff>279400</xdr:colOff>
      <xdr:row>9</xdr:row>
      <xdr:rowOff>190500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177800</xdr:colOff>
      <xdr:row>13</xdr:row>
      <xdr:rowOff>57150</xdr:rowOff>
    </xdr:from>
    <xdr:to>
      <xdr:col>9</xdr:col>
      <xdr:colOff>622300</xdr:colOff>
      <xdr:row>26</xdr:row>
      <xdr:rowOff>158750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E30"/>
  <sheetViews>
    <sheetView tabSelected="1" workbookViewId="0">
      <selection activeCell="B31" sqref="B31"/>
    </sheetView>
  </sheetViews>
  <sheetFormatPr baseColWidth="10" defaultRowHeight="16" x14ac:dyDescent="0.2"/>
  <sheetData>
    <row r="1" spans="2:5" ht="32" x14ac:dyDescent="0.2">
      <c r="B1" s="1" t="s">
        <v>0</v>
      </c>
      <c r="C1" t="s">
        <v>2</v>
      </c>
      <c r="D1" t="s">
        <v>1</v>
      </c>
    </row>
    <row r="2" spans="2:5" x14ac:dyDescent="0.2">
      <c r="B2">
        <v>1</v>
      </c>
      <c r="C2">
        <v>28.3</v>
      </c>
      <c r="D2">
        <v>95</v>
      </c>
    </row>
    <row r="3" spans="2:5" x14ac:dyDescent="0.2">
      <c r="B3">
        <v>2</v>
      </c>
      <c r="C3">
        <v>14.6</v>
      </c>
      <c r="D3">
        <v>96</v>
      </c>
    </row>
    <row r="4" spans="2:5" x14ac:dyDescent="0.2">
      <c r="B4">
        <v>4</v>
      </c>
      <c r="C4">
        <v>7.8</v>
      </c>
      <c r="D4">
        <v>96</v>
      </c>
    </row>
    <row r="5" spans="2:5" x14ac:dyDescent="0.2">
      <c r="B5">
        <v>6</v>
      </c>
      <c r="C5">
        <v>8.6</v>
      </c>
      <c r="D5">
        <v>96</v>
      </c>
    </row>
    <row r="6" spans="2:5" x14ac:dyDescent="0.2">
      <c r="B6">
        <v>8</v>
      </c>
      <c r="C6">
        <v>8.1300000000000008</v>
      </c>
      <c r="D6">
        <v>96</v>
      </c>
    </row>
    <row r="7" spans="2:5" x14ac:dyDescent="0.2">
      <c r="B7">
        <v>16</v>
      </c>
      <c r="C7">
        <v>7.51</v>
      </c>
      <c r="D7">
        <v>108</v>
      </c>
    </row>
    <row r="8" spans="2:5" x14ac:dyDescent="0.2">
      <c r="B8">
        <v>36</v>
      </c>
      <c r="C8">
        <v>8.2799999999999994</v>
      </c>
      <c r="D8">
        <v>308</v>
      </c>
    </row>
    <row r="12" spans="2:5" x14ac:dyDescent="0.2">
      <c r="B12" t="s">
        <v>7</v>
      </c>
      <c r="E12" t="s">
        <v>3</v>
      </c>
    </row>
    <row r="13" spans="2:5" x14ac:dyDescent="0.2">
      <c r="B13" t="s">
        <v>4</v>
      </c>
      <c r="C13" t="s">
        <v>5</v>
      </c>
      <c r="D13" t="s">
        <v>6</v>
      </c>
    </row>
    <row r="14" spans="2:5" x14ac:dyDescent="0.2">
      <c r="B14">
        <v>1</v>
      </c>
      <c r="C14">
        <f>LOG(8860)</f>
        <v>3.9474337218870508</v>
      </c>
      <c r="D14">
        <f>LOG(409)</f>
        <v>2.6117233080073419</v>
      </c>
    </row>
    <row r="15" spans="2:5" x14ac:dyDescent="0.2">
      <c r="B15">
        <v>2</v>
      </c>
      <c r="C15">
        <f>LOG(50064)</f>
        <v>4.6995255458021177</v>
      </c>
      <c r="D15">
        <f>LOG(5386)</f>
        <v>3.7312663490754918</v>
      </c>
    </row>
    <row r="16" spans="2:5" x14ac:dyDescent="0.2">
      <c r="B16">
        <v>3</v>
      </c>
      <c r="C16">
        <f>LOG(284512)</f>
        <v>5.4541005885654545</v>
      </c>
      <c r="D16">
        <f>LOG(65350)</f>
        <v>4.8152455919165629</v>
      </c>
    </row>
    <row r="17" spans="2:4" x14ac:dyDescent="0.2">
      <c r="B17">
        <v>4</v>
      </c>
      <c r="C17">
        <f>LOG(3812323)</f>
        <v>6.5811896892314987</v>
      </c>
      <c r="D17">
        <f>LOG(1011407)</f>
        <v>6.0049259550814309</v>
      </c>
    </row>
    <row r="18" spans="2:4" x14ac:dyDescent="0.2">
      <c r="B18">
        <v>5</v>
      </c>
      <c r="C18">
        <f>LOG(42262390)</f>
        <v>7.6259540533992576</v>
      </c>
      <c r="D18">
        <f>LOG(10251837)</f>
        <v>7.0108016924631125</v>
      </c>
    </row>
    <row r="19" spans="2:4" x14ac:dyDescent="0.2">
      <c r="B19">
        <v>6</v>
      </c>
      <c r="C19">
        <f>LOG(510078381)</f>
        <v>8.707636916921949</v>
      </c>
      <c r="D19">
        <f>LOG(119066573)</f>
        <v>8.0757898538484767</v>
      </c>
    </row>
    <row r="30" spans="2:4" x14ac:dyDescent="0.2">
      <c r="B30" t="s">
        <v>8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Lei Xu</cp:lastModifiedBy>
  <dcterms:created xsi:type="dcterms:W3CDTF">2018-06-01T22:53:45Z</dcterms:created>
  <dcterms:modified xsi:type="dcterms:W3CDTF">2018-06-10T03:06:02Z</dcterms:modified>
</cp:coreProperties>
</file>